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J195" i="1"/>
  <c r="G195" i="1"/>
  <c r="F195" i="1"/>
  <c r="J176" i="1"/>
  <c r="G176" i="1"/>
  <c r="F176" i="1"/>
  <c r="H157" i="1"/>
  <c r="L157" i="1"/>
  <c r="J157" i="1"/>
  <c r="G157" i="1"/>
  <c r="J119" i="1"/>
  <c r="H119" i="1"/>
  <c r="F119" i="1"/>
  <c r="L100" i="1"/>
  <c r="I100" i="1"/>
  <c r="H100" i="1"/>
  <c r="J100" i="1"/>
  <c r="F100" i="1"/>
  <c r="F81" i="1"/>
  <c r="L81" i="1"/>
  <c r="G81" i="1"/>
  <c r="J81" i="1"/>
  <c r="H81" i="1"/>
  <c r="G62" i="1"/>
  <c r="L62" i="1"/>
  <c r="J62" i="1"/>
  <c r="H62" i="1"/>
  <c r="F62" i="1"/>
  <c r="J43" i="1"/>
  <c r="F43" i="1"/>
  <c r="L43" i="1"/>
  <c r="H43" i="1"/>
  <c r="I196" i="1"/>
  <c r="L24" i="1"/>
  <c r="J24" i="1"/>
  <c r="H24" i="1"/>
  <c r="G24" i="1"/>
  <c r="F24" i="1"/>
  <c r="H195" i="1"/>
  <c r="G100" i="1"/>
  <c r="G196" i="1" l="1"/>
  <c r="J196" i="1"/>
  <c r="F196" i="1"/>
  <c r="L196" i="1"/>
  <c r="H196" i="1"/>
</calcChain>
</file>

<file path=xl/sharedStrings.xml><?xml version="1.0" encoding="utf-8"?>
<sst xmlns="http://schemas.openxmlformats.org/spreadsheetml/2006/main" count="273" uniqueCount="89">
  <si>
    <t>Школа</t>
  </si>
  <si>
    <t>Утвердил:</t>
  </si>
  <si>
    <t>должность</t>
  </si>
  <si>
    <t>Председатель ПТПО "Боковское"</t>
  </si>
  <si>
    <t>Типовое примерное меню приготавливаемых блюд</t>
  </si>
  <si>
    <t>фамилия</t>
  </si>
  <si>
    <t>Карташова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</si>
  <si>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</si>
  <si>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</si>
  <si>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</si>
  <si>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</si>
  <si>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</si>
  <si>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</si>
  <si>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</si>
  <si>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</si>
  <si>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</si>
  <si>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</si>
  <si>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</si>
  <si>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</si>
  <si>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</si>
  <si>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</si>
  <si>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</si>
  <si>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</si>
  <si>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</si>
  <si>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</si>
  <si>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</si>
  <si>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</si>
  <si>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отварная, соус томатный</t>
  </si>
  <si>
    <t>макароны отварные</t>
  </si>
  <si>
    <t>гор.напиток</t>
  </si>
  <si>
    <t>чай с сахаром</t>
  </si>
  <si>
    <t>хлеб</t>
  </si>
  <si>
    <t>Хлеб йодированный</t>
  </si>
  <si>
    <t>фрукты</t>
  </si>
  <si>
    <t>Салат из кукурузы с фасолью</t>
  </si>
  <si>
    <t>итого</t>
  </si>
  <si>
    <t>Обед</t>
  </si>
  <si>
    <t>закуска</t>
  </si>
  <si>
    <t>1 блюдо</t>
  </si>
  <si>
    <t>Суп рисовый с мясом</t>
  </si>
  <si>
    <t>32.7</t>
  </si>
  <si>
    <t>2 блюдо</t>
  </si>
  <si>
    <t>гарнир</t>
  </si>
  <si>
    <t>напиток</t>
  </si>
  <si>
    <t>Кофейный напиток  с молоком</t>
  </si>
  <si>
    <t>хлеб бел.</t>
  </si>
  <si>
    <t>хлеб черн.</t>
  </si>
  <si>
    <t>Итого за день:</t>
  </si>
  <si>
    <t>запеканка из творога с джемом</t>
  </si>
  <si>
    <t>200/50</t>
  </si>
  <si>
    <t>Пряник</t>
  </si>
  <si>
    <t>Кофейный напиток</t>
  </si>
  <si>
    <t>14.70</t>
  </si>
  <si>
    <t>Плов из курицы</t>
  </si>
  <si>
    <t>Чай с сахаром</t>
  </si>
  <si>
    <t>Рагу из курицы</t>
  </si>
  <si>
    <t>салат из  кв.капусты</t>
  </si>
  <si>
    <t>Компот из сухофруктов</t>
  </si>
  <si>
    <t>Суп с пельменями со сметаной</t>
  </si>
  <si>
    <t>Чай с сах. с лимоном</t>
  </si>
  <si>
    <t>Каша молоч. Рисовая</t>
  </si>
  <si>
    <t>Масло сливочное</t>
  </si>
  <si>
    <t>Яйцо  отварное</t>
  </si>
  <si>
    <t>Курица  тушеная с морк.</t>
  </si>
  <si>
    <t>Вермишель отварная</t>
  </si>
  <si>
    <t>Котлета рубленая из птицы</t>
  </si>
  <si>
    <t>Каша гречневая, соус томат</t>
  </si>
  <si>
    <t>297/587</t>
  </si>
  <si>
    <t>Кисель</t>
  </si>
  <si>
    <t>Борщ Сибирский</t>
  </si>
  <si>
    <t>Кондитерское изд.</t>
  </si>
  <si>
    <t>Каша мол пшенная</t>
  </si>
  <si>
    <t>Сыр</t>
  </si>
  <si>
    <t>Сосиска отварная</t>
  </si>
  <si>
    <t>Зеленый горошек</t>
  </si>
  <si>
    <t>Рыба, тушенная в томате с овощами</t>
  </si>
  <si>
    <t>Картофельное пюре</t>
  </si>
  <si>
    <t>Салат из св.капусты</t>
  </si>
  <si>
    <t>Солянка из птицы</t>
  </si>
  <si>
    <t>Кофейный напиток с молоком</t>
  </si>
  <si>
    <t>Тефтели мясные</t>
  </si>
  <si>
    <t>Каша ячневая</t>
  </si>
  <si>
    <t>Икра кабачковая</t>
  </si>
  <si>
    <t>Соус томатный</t>
  </si>
  <si>
    <t>Огурец соленый</t>
  </si>
  <si>
    <t>Какао с молоком</t>
  </si>
  <si>
    <t>Суп картофельный с горохом</t>
  </si>
  <si>
    <t>Среднее значение за период:</t>
  </si>
  <si>
    <t>МБОУ "Большенаполовская ООШ имени А.А. Каледина"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</si>
</sst>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4" borderId="5" xfId="0" applyFon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0</v>
      </c>
      <c r="C1" s="59" t="s">
        <v>88</v>
      </c>
      <c r="D1" s="60"/>
      <c r="E1" s="60"/>
      <c r="F1" s="12" t="s">
        <v>1</v>
      </c>
      <c r="G1" s="2" t="s">
        <v>2</v>
      </c>
      <c r="H1" s="61" t="s">
        <v>3</v>
      </c>
      <c r="I1" s="61"/>
      <c r="J1" s="61"/>
      <c r="K1" s="61"/>
    </row>
    <row r="2" spans="1:12" ht="18" x14ac:dyDescent="0.25">
      <c r="A2" s="35" t="s">
        <v>4</v>
      </c>
      <c r="C2" s="2"/>
      <c r="G2" s="2" t="s">
        <v>5</v>
      </c>
      <c r="H2" s="61" t="s">
        <v>6</v>
      </c>
      <c r="I2" s="61"/>
      <c r="J2" s="61"/>
      <c r="K2" s="61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9</v>
      </c>
      <c r="H3" s="48"/>
      <c r="I3" s="48"/>
      <c r="J3" s="49">
        <v>2023</v>
      </c>
      <c r="K3" s="50"/>
    </row>
    <row r="4" spans="1:12" x14ac:dyDescent="0.25">
      <c r="C4" s="2"/>
      <c r="D4" s="4"/>
      <c r="H4" s="47" t="s">
        <v>10</v>
      </c>
      <c r="I4" s="47" t="s">
        <v>11</v>
      </c>
      <c r="J4" s="47" t="s">
        <v>12</v>
      </c>
    </row>
    <row r="5" spans="1:12" ht="31.5" x14ac:dyDescent="0.25">
      <c r="A5" s="45" t="s">
        <v>13</v>
      </c>
      <c r="B5" s="46" t="s">
        <v>14</v>
      </c>
      <c r="C5" s="36" t="s">
        <v>15</v>
      </c>
      <c r="D5" s="36" t="s">
        <v>16</v>
      </c>
      <c r="E5" s="36" t="s">
        <v>17</v>
      </c>
      <c r="F5" s="36" t="s">
        <v>18</v>
      </c>
      <c r="G5" s="36" t="s">
        <v>19</v>
      </c>
      <c r="H5" s="36" t="s">
        <v>20</v>
      </c>
      <c r="I5" s="36" t="s">
        <v>21</v>
      </c>
      <c r="J5" s="36" t="s">
        <v>22</v>
      </c>
      <c r="K5" s="37" t="s">
        <v>23</v>
      </c>
      <c r="L5" s="36" t="s">
        <v>24</v>
      </c>
    </row>
    <row r="6" spans="1:12" ht="14.5" x14ac:dyDescent="0.35">
      <c r="A6" s="20">
        <v>1</v>
      </c>
      <c r="B6" s="21">
        <v>1</v>
      </c>
      <c r="C6" s="22" t="s">
        <v>25</v>
      </c>
      <c r="D6" s="5" t="s">
        <v>26</v>
      </c>
      <c r="E6" s="51" t="s">
        <v>27</v>
      </c>
      <c r="F6" s="40">
        <v>130</v>
      </c>
      <c r="G6" s="40">
        <v>9.5</v>
      </c>
      <c r="H6" s="40">
        <v>18.100000000000001</v>
      </c>
      <c r="I6" s="40">
        <v>5.9</v>
      </c>
      <c r="J6" s="40">
        <v>257</v>
      </c>
      <c r="K6" s="41">
        <v>413.58699999999999</v>
      </c>
      <c r="L6" s="40">
        <v>35.29</v>
      </c>
    </row>
    <row r="7" spans="1:12" ht="14.5" x14ac:dyDescent="0.35">
      <c r="A7" s="23"/>
      <c r="B7" s="15"/>
      <c r="C7" s="11"/>
      <c r="D7" s="6"/>
      <c r="E7" s="53" t="s">
        <v>28</v>
      </c>
      <c r="F7" s="43">
        <v>150</v>
      </c>
      <c r="G7" s="43">
        <v>5</v>
      </c>
      <c r="H7" s="43">
        <v>0.6</v>
      </c>
      <c r="I7" s="43">
        <v>36.6</v>
      </c>
      <c r="J7" s="43">
        <v>177</v>
      </c>
      <c r="K7" s="44">
        <v>516</v>
      </c>
      <c r="L7" s="43">
        <v>8.6999999999999993</v>
      </c>
    </row>
    <row r="8" spans="1:12" ht="14.5" x14ac:dyDescent="0.35">
      <c r="A8" s="23"/>
      <c r="B8" s="15"/>
      <c r="C8" s="11"/>
      <c r="D8" s="7" t="s">
        <v>29</v>
      </c>
      <c r="E8" s="52" t="s">
        <v>30</v>
      </c>
      <c r="F8" s="43">
        <v>200</v>
      </c>
      <c r="G8" s="43">
        <v>0.3</v>
      </c>
      <c r="H8" s="43">
        <v>0</v>
      </c>
      <c r="I8" s="43">
        <v>20</v>
      </c>
      <c r="J8" s="43">
        <v>77</v>
      </c>
      <c r="K8" s="44">
        <v>685</v>
      </c>
      <c r="L8" s="43">
        <v>3</v>
      </c>
    </row>
    <row r="9" spans="1:12" ht="14.5" x14ac:dyDescent="0.35">
      <c r="A9" s="23"/>
      <c r="B9" s="15"/>
      <c r="C9" s="11"/>
      <c r="D9" s="7" t="s">
        <v>31</v>
      </c>
      <c r="E9" s="52" t="s">
        <v>32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2.1</v>
      </c>
    </row>
    <row r="10" spans="1:12" ht="14.5" x14ac:dyDescent="0.35">
      <c r="A10" s="23"/>
      <c r="B10" s="15"/>
      <c r="C10" s="11"/>
      <c r="D10" s="7" t="s">
        <v>33</v>
      </c>
      <c r="E10" s="5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52" t="s">
        <v>34</v>
      </c>
      <c r="F11" s="43">
        <v>60</v>
      </c>
      <c r="G11" s="43">
        <v>2</v>
      </c>
      <c r="H11" s="43">
        <v>1.7</v>
      </c>
      <c r="I11" s="43">
        <v>6.8</v>
      </c>
      <c r="J11" s="43">
        <v>50</v>
      </c>
      <c r="K11" s="44">
        <v>56</v>
      </c>
      <c r="L11" s="43">
        <v>15.21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35</v>
      </c>
      <c r="E13" s="9"/>
      <c r="F13" s="19">
        <f>SUM(F6:F12)</f>
        <v>570</v>
      </c>
      <c r="G13" s="19">
        <f>SUM(G6:G12)</f>
        <v>19.100000000000001</v>
      </c>
      <c r="H13" s="19">
        <f>SUM(H6:H12)</f>
        <v>20.8</v>
      </c>
      <c r="I13" s="19">
        <f>SUM(I6:I12)</f>
        <v>90</v>
      </c>
      <c r="J13" s="19">
        <f>SUM(J6:J12)</f>
        <v>621</v>
      </c>
      <c r="K13" s="25"/>
      <c r="L13" s="19">
        <f>SUM(L6:L12)</f>
        <v>64.3</v>
      </c>
    </row>
    <row r="14" spans="1:12" ht="14.5" x14ac:dyDescent="0.35">
      <c r="A14" s="26">
        <f>A6</f>
        <v>1</v>
      </c>
      <c r="B14" s="13">
        <f>B6</f>
        <v>1</v>
      </c>
      <c r="C14" s="10" t="s">
        <v>36</v>
      </c>
      <c r="D14" s="7" t="s">
        <v>37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38</v>
      </c>
      <c r="E15" s="42" t="s">
        <v>39</v>
      </c>
      <c r="F15" s="43">
        <v>250</v>
      </c>
      <c r="G15" s="43">
        <v>9.5</v>
      </c>
      <c r="H15" s="43">
        <v>5</v>
      </c>
      <c r="I15" s="43">
        <v>18.2</v>
      </c>
      <c r="J15" s="43">
        <v>162</v>
      </c>
      <c r="K15" s="44">
        <v>151</v>
      </c>
      <c r="L15" s="43" t="s">
        <v>40</v>
      </c>
    </row>
    <row r="16" spans="1:12" ht="14.5" x14ac:dyDescent="0.35">
      <c r="A16" s="23"/>
      <c r="B16" s="15"/>
      <c r="C16" s="11"/>
      <c r="D16" s="7" t="s">
        <v>41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42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43</v>
      </c>
      <c r="E18" s="42" t="s">
        <v>44</v>
      </c>
      <c r="F18" s="43">
        <v>200</v>
      </c>
      <c r="G18" s="43">
        <v>2.4</v>
      </c>
      <c r="H18" s="43">
        <v>3.6</v>
      </c>
      <c r="I18" s="43">
        <v>27.9</v>
      </c>
      <c r="J18" s="43">
        <v>148</v>
      </c>
      <c r="K18" s="44">
        <v>692</v>
      </c>
      <c r="L18" s="43">
        <v>15.2</v>
      </c>
    </row>
    <row r="19" spans="1:12" ht="14.5" x14ac:dyDescent="0.35">
      <c r="A19" s="23"/>
      <c r="B19" s="15"/>
      <c r="C19" s="11"/>
      <c r="D19" s="7" t="s">
        <v>45</v>
      </c>
      <c r="E19" s="42" t="s">
        <v>32</v>
      </c>
      <c r="F19" s="43">
        <v>30</v>
      </c>
      <c r="G19" s="43">
        <v>2.2999999999999998</v>
      </c>
      <c r="H19" s="43">
        <v>0.4</v>
      </c>
      <c r="I19" s="43">
        <v>20.7</v>
      </c>
      <c r="J19" s="43">
        <v>60</v>
      </c>
      <c r="K19" s="44"/>
      <c r="L19" s="43">
        <v>2.1</v>
      </c>
    </row>
    <row r="20" spans="1:12" ht="14.5" x14ac:dyDescent="0.35">
      <c r="A20" s="23"/>
      <c r="B20" s="15"/>
      <c r="C20" s="11"/>
      <c r="D20" s="7" t="s">
        <v>46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35</v>
      </c>
      <c r="E23" s="9"/>
      <c r="F23" s="19">
        <f>SUM(F14:F22)</f>
        <v>480</v>
      </c>
      <c r="G23" s="19">
        <f>SUM(G14:G22)</f>
        <v>14.2</v>
      </c>
      <c r="H23" s="19">
        <f>SUM(H14:H22)</f>
        <v>9</v>
      </c>
      <c r="I23" s="19">
        <f>SUM(I14:I22)</f>
        <v>66.8</v>
      </c>
      <c r="J23" s="19">
        <f>SUM(J14:J22)</f>
        <v>370</v>
      </c>
      <c r="K23" s="25"/>
      <c r="L23" s="19">
        <f>SUM(L14:L22)</f>
        <v>17.3</v>
      </c>
    </row>
    <row r="24" spans="1:12" ht="14.5" x14ac:dyDescent="0.25">
      <c r="A24" s="29">
        <f>A6</f>
        <v>1</v>
      </c>
      <c r="B24" s="30">
        <f>B6</f>
        <v>1</v>
      </c>
      <c r="C24" s="56" t="s">
        <v>47</v>
      </c>
      <c r="D24" s="57"/>
      <c r="E24" s="31"/>
      <c r="F24" s="32">
        <f>F13+F23</f>
        <v>1050</v>
      </c>
      <c r="G24" s="32">
        <f>G13+G23</f>
        <v>33.299999999999997</v>
      </c>
      <c r="H24" s="32">
        <f>H13+H23</f>
        <v>29.8</v>
      </c>
      <c r="I24" s="32">
        <f>I13+I23</f>
        <v>156.80000000000001</v>
      </c>
      <c r="J24" s="32">
        <f>J13+J23</f>
        <v>991</v>
      </c>
      <c r="K24" s="32"/>
      <c r="L24" s="32">
        <f>L13+L23</f>
        <v>81.599999999999994</v>
      </c>
    </row>
    <row r="25" spans="1:12" ht="14.5" x14ac:dyDescent="0.35">
      <c r="A25" s="14">
        <v>1</v>
      </c>
      <c r="B25" s="15">
        <v>2</v>
      </c>
      <c r="C25" s="22" t="s">
        <v>25</v>
      </c>
      <c r="D25" s="5" t="s">
        <v>26</v>
      </c>
      <c r="E25" s="54" t="s">
        <v>48</v>
      </c>
      <c r="F25" s="40" t="s">
        <v>49</v>
      </c>
      <c r="G25" s="40">
        <v>25.7</v>
      </c>
      <c r="H25" s="40">
        <v>18.3</v>
      </c>
      <c r="I25" s="40">
        <v>34.299999999999997</v>
      </c>
      <c r="J25" s="40">
        <v>407</v>
      </c>
      <c r="K25" s="41">
        <v>366</v>
      </c>
      <c r="L25" s="40">
        <v>47.5</v>
      </c>
    </row>
    <row r="26" spans="1:12" ht="14.5" x14ac:dyDescent="0.35">
      <c r="A26" s="14"/>
      <c r="B26" s="15"/>
      <c r="C26" s="11"/>
      <c r="D26" s="6"/>
      <c r="E26" s="42" t="s">
        <v>50</v>
      </c>
      <c r="F26" s="43">
        <v>20</v>
      </c>
      <c r="G26" s="43">
        <v>1</v>
      </c>
      <c r="H26" s="43">
        <v>0.8</v>
      </c>
      <c r="I26" s="43">
        <v>14.8</v>
      </c>
      <c r="J26" s="43">
        <v>0.01</v>
      </c>
      <c r="K26" s="44"/>
      <c r="L26" s="55">
        <v>14.7</v>
      </c>
    </row>
    <row r="27" spans="1:12" ht="14.5" x14ac:dyDescent="0.35">
      <c r="A27" s="14"/>
      <c r="B27" s="15"/>
      <c r="C27" s="11"/>
      <c r="D27" s="7" t="s">
        <v>29</v>
      </c>
      <c r="E27" s="42" t="s">
        <v>51</v>
      </c>
      <c r="F27" s="43">
        <v>200</v>
      </c>
      <c r="G27" s="43">
        <v>4.5</v>
      </c>
      <c r="H27" s="43">
        <v>5</v>
      </c>
      <c r="I27" s="43">
        <v>32.5</v>
      </c>
      <c r="J27" s="43">
        <v>190</v>
      </c>
      <c r="K27" s="44">
        <v>692</v>
      </c>
      <c r="L27" s="43" t="s">
        <v>52</v>
      </c>
    </row>
    <row r="28" spans="1:12" ht="14.5" x14ac:dyDescent="0.35">
      <c r="A28" s="14"/>
      <c r="B28" s="15"/>
      <c r="C28" s="11"/>
      <c r="D28" s="7" t="s">
        <v>31</v>
      </c>
      <c r="E28" s="42" t="s">
        <v>32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2.1</v>
      </c>
    </row>
    <row r="29" spans="1:12" ht="14.5" x14ac:dyDescent="0.35">
      <c r="A29" s="14"/>
      <c r="B29" s="15"/>
      <c r="C29" s="11"/>
      <c r="D29" s="7" t="s">
        <v>33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35</v>
      </c>
      <c r="E32" s="9"/>
      <c r="F32" s="19">
        <f>SUM(F25:F31)</f>
        <v>250</v>
      </c>
      <c r="G32" s="19">
        <f>SUM(G25:G31)</f>
        <v>33.5</v>
      </c>
      <c r="H32" s="19">
        <f>SUM(H25:H31)</f>
        <v>24.5</v>
      </c>
      <c r="I32" s="19">
        <f>SUM(I25:I31)</f>
        <v>102.3</v>
      </c>
      <c r="J32" s="19">
        <f>SUM(J25:J31)</f>
        <v>657.01</v>
      </c>
      <c r="K32" s="25"/>
      <c r="L32" s="19">
        <f>SUM(L25:L31)</f>
        <v>64.3</v>
      </c>
    </row>
    <row r="33" spans="1:12" ht="14.5" x14ac:dyDescent="0.35">
      <c r="A33" s="13">
        <f>A25</f>
        <v>1</v>
      </c>
      <c r="B33" s="13">
        <f>B25</f>
        <v>2</v>
      </c>
      <c r="C33" s="10" t="s">
        <v>36</v>
      </c>
      <c r="D33" s="7" t="s">
        <v>37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38</v>
      </c>
      <c r="E34" s="42" t="s">
        <v>53</v>
      </c>
      <c r="F34" s="43">
        <v>200</v>
      </c>
      <c r="G34" s="43">
        <v>10.4</v>
      </c>
      <c r="H34" s="43">
        <v>11.8</v>
      </c>
      <c r="I34" s="43">
        <v>25.4</v>
      </c>
      <c r="J34" s="43">
        <v>287</v>
      </c>
      <c r="K34" s="44">
        <v>492</v>
      </c>
      <c r="L34" s="43">
        <v>44.9</v>
      </c>
    </row>
    <row r="35" spans="1:12" ht="14.5" x14ac:dyDescent="0.35">
      <c r="A35" s="14"/>
      <c r="B35" s="15"/>
      <c r="C35" s="11"/>
      <c r="D35" s="7" t="s">
        <v>41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42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43</v>
      </c>
      <c r="E37" s="42" t="s">
        <v>54</v>
      </c>
      <c r="F37" s="43">
        <v>200</v>
      </c>
      <c r="G37" s="43">
        <v>0.3</v>
      </c>
      <c r="H37" s="43"/>
      <c r="I37" s="43">
        <v>20</v>
      </c>
      <c r="J37" s="43">
        <v>77</v>
      </c>
      <c r="K37" s="44">
        <v>685</v>
      </c>
      <c r="L37" s="43">
        <v>3</v>
      </c>
    </row>
    <row r="38" spans="1:12" ht="14.5" x14ac:dyDescent="0.35">
      <c r="A38" s="14"/>
      <c r="B38" s="15"/>
      <c r="C38" s="11"/>
      <c r="D38" s="7" t="s">
        <v>45</v>
      </c>
      <c r="E38" s="42" t="s">
        <v>32</v>
      </c>
      <c r="F38" s="43">
        <v>30</v>
      </c>
      <c r="G38" s="43">
        <v>2.2999999999999998</v>
      </c>
      <c r="H38" s="43">
        <v>0.4</v>
      </c>
      <c r="I38" s="43">
        <v>20.7</v>
      </c>
      <c r="J38" s="43">
        <v>60</v>
      </c>
      <c r="K38" s="44"/>
      <c r="L38" s="43">
        <v>2.1</v>
      </c>
    </row>
    <row r="39" spans="1:12" ht="14.5" x14ac:dyDescent="0.35">
      <c r="A39" s="14"/>
      <c r="B39" s="15"/>
      <c r="C39" s="11"/>
      <c r="D39" s="7" t="s">
        <v>46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35</v>
      </c>
      <c r="E42" s="9"/>
      <c r="F42" s="19">
        <f>SUM(F33:F41)</f>
        <v>430</v>
      </c>
      <c r="G42" s="19">
        <f>SUM(G33:G41)</f>
        <v>13</v>
      </c>
      <c r="H42" s="19">
        <f>SUM(H33:H41)</f>
        <v>12.200000000000001</v>
      </c>
      <c r="I42" s="19">
        <f>SUM(I33:I41)</f>
        <v>66.099999999999994</v>
      </c>
      <c r="J42" s="19">
        <f>SUM(J33:J41)</f>
        <v>424</v>
      </c>
      <c r="K42" s="25"/>
      <c r="L42" s="19">
        <f>SUM(L33:L41)</f>
        <v>50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47</v>
      </c>
      <c r="D43" s="57"/>
      <c r="E43" s="31"/>
      <c r="F43" s="32">
        <f>F32+F42</f>
        <v>680</v>
      </c>
      <c r="G43" s="32">
        <f>G32+G42</f>
        <v>46.5</v>
      </c>
      <c r="H43" s="32">
        <f>H32+H42</f>
        <v>36.700000000000003</v>
      </c>
      <c r="I43" s="32">
        <f>I32+I42</f>
        <v>168.39999999999998</v>
      </c>
      <c r="J43" s="32">
        <f>J32+J42</f>
        <v>1081.01</v>
      </c>
      <c r="K43" s="32"/>
      <c r="L43" s="32">
        <f>L32+L42</f>
        <v>114.3</v>
      </c>
    </row>
    <row r="44" spans="1:12" ht="14.5" x14ac:dyDescent="0.35">
      <c r="A44" s="20">
        <v>1</v>
      </c>
      <c r="B44" s="21">
        <v>3</v>
      </c>
      <c r="C44" s="22" t="s">
        <v>25</v>
      </c>
      <c r="D44" s="5" t="s">
        <v>26</v>
      </c>
      <c r="E44" s="39" t="s">
        <v>55</v>
      </c>
      <c r="F44" s="40">
        <v>220</v>
      </c>
      <c r="G44" s="40">
        <v>13.7</v>
      </c>
      <c r="H44" s="40">
        <v>17.2</v>
      </c>
      <c r="I44" s="40">
        <v>21.3</v>
      </c>
      <c r="J44" s="40">
        <v>247</v>
      </c>
      <c r="K44" s="41">
        <v>489</v>
      </c>
      <c r="L44" s="40">
        <v>48.25</v>
      </c>
    </row>
    <row r="45" spans="1:12" ht="14.5" x14ac:dyDescent="0.35">
      <c r="A45" s="23"/>
      <c r="B45" s="15"/>
      <c r="C45" s="11"/>
      <c r="D45" s="6"/>
      <c r="E45" s="42" t="s">
        <v>56</v>
      </c>
      <c r="F45" s="43">
        <v>60</v>
      </c>
      <c r="G45" s="43">
        <v>0.7</v>
      </c>
      <c r="H45" s="43">
        <v>2.5</v>
      </c>
      <c r="I45" s="43">
        <v>4.8</v>
      </c>
      <c r="J45" s="43">
        <v>50</v>
      </c>
      <c r="K45" s="44">
        <v>45</v>
      </c>
      <c r="L45" s="43">
        <v>5</v>
      </c>
    </row>
    <row r="46" spans="1:12" ht="14.5" x14ac:dyDescent="0.35">
      <c r="A46" s="23"/>
      <c r="B46" s="15"/>
      <c r="C46" s="11"/>
      <c r="D46" s="7" t="s">
        <v>29</v>
      </c>
      <c r="E46" s="42" t="s">
        <v>57</v>
      </c>
      <c r="F46" s="43">
        <v>200</v>
      </c>
      <c r="G46" s="43">
        <v>0.5</v>
      </c>
      <c r="H46" s="43"/>
      <c r="I46" s="43">
        <v>31.5</v>
      </c>
      <c r="J46" s="43"/>
      <c r="K46" s="44">
        <v>639</v>
      </c>
      <c r="L46" s="43">
        <v>8.9499999999999993</v>
      </c>
    </row>
    <row r="47" spans="1:12" ht="14.5" x14ac:dyDescent="0.35">
      <c r="A47" s="23"/>
      <c r="B47" s="15"/>
      <c r="C47" s="11"/>
      <c r="D47" s="7" t="s">
        <v>31</v>
      </c>
      <c r="E47" s="42" t="s">
        <v>32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2.1</v>
      </c>
    </row>
    <row r="48" spans="1:12" ht="14.5" x14ac:dyDescent="0.35">
      <c r="A48" s="23"/>
      <c r="B48" s="15"/>
      <c r="C48" s="11"/>
      <c r="D48" s="7" t="s">
        <v>33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35</v>
      </c>
      <c r="E51" s="9"/>
      <c r="F51" s="19">
        <f>SUM(F44:F50)</f>
        <v>510</v>
      </c>
      <c r="G51" s="19">
        <f>SUM(G44:G50)</f>
        <v>17.2</v>
      </c>
      <c r="H51" s="19">
        <f>SUM(H44:H50)</f>
        <v>20.099999999999998</v>
      </c>
      <c r="I51" s="19">
        <f>SUM(I44:I50)</f>
        <v>78.3</v>
      </c>
      <c r="J51" s="19">
        <f>SUM(J44:J50)</f>
        <v>357</v>
      </c>
      <c r="K51" s="25"/>
      <c r="L51" s="19">
        <f>SUM(L44:L50)</f>
        <v>64.3</v>
      </c>
    </row>
    <row r="52" spans="1:12" ht="14.5" x14ac:dyDescent="0.35">
      <c r="A52" s="26">
        <f>A44</f>
        <v>1</v>
      </c>
      <c r="B52" s="13">
        <f>B44</f>
        <v>3</v>
      </c>
      <c r="C52" s="10" t="s">
        <v>36</v>
      </c>
      <c r="D52" s="7" t="s">
        <v>37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38</v>
      </c>
      <c r="E53" s="42" t="s">
        <v>58</v>
      </c>
      <c r="F53" s="43">
        <v>250</v>
      </c>
      <c r="G53" s="43">
        <v>10</v>
      </c>
      <c r="H53" s="43">
        <v>6.8</v>
      </c>
      <c r="I53" s="43">
        <v>20.5</v>
      </c>
      <c r="J53" s="43">
        <v>184</v>
      </c>
      <c r="K53" s="44">
        <v>155</v>
      </c>
      <c r="L53" s="43">
        <v>43.36</v>
      </c>
    </row>
    <row r="54" spans="1:12" ht="14.5" x14ac:dyDescent="0.35">
      <c r="A54" s="23"/>
      <c r="B54" s="15"/>
      <c r="C54" s="11"/>
      <c r="D54" s="7" t="s">
        <v>41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42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43</v>
      </c>
      <c r="E56" s="42" t="s">
        <v>59</v>
      </c>
      <c r="F56" s="43">
        <v>200</v>
      </c>
      <c r="G56" s="43">
        <v>0.3</v>
      </c>
      <c r="H56" s="43"/>
      <c r="I56" s="43">
        <v>20.2</v>
      </c>
      <c r="J56" s="43">
        <v>86</v>
      </c>
      <c r="K56" s="44">
        <v>686</v>
      </c>
      <c r="L56" s="43">
        <v>4.54</v>
      </c>
    </row>
    <row r="57" spans="1:12" ht="14.5" x14ac:dyDescent="0.35">
      <c r="A57" s="23"/>
      <c r="B57" s="15"/>
      <c r="C57" s="11"/>
      <c r="D57" s="7" t="s">
        <v>45</v>
      </c>
      <c r="E57" s="42" t="s">
        <v>32</v>
      </c>
      <c r="F57" s="43">
        <v>30</v>
      </c>
      <c r="G57" s="43">
        <v>2.2999999999999998</v>
      </c>
      <c r="H57" s="43">
        <v>0.4</v>
      </c>
      <c r="I57" s="43">
        <v>20.7</v>
      </c>
      <c r="J57" s="43">
        <v>60</v>
      </c>
      <c r="K57" s="44"/>
      <c r="L57" s="43">
        <v>2.1</v>
      </c>
    </row>
    <row r="58" spans="1:12" ht="14.5" x14ac:dyDescent="0.35">
      <c r="A58" s="23"/>
      <c r="B58" s="15"/>
      <c r="C58" s="11"/>
      <c r="D58" s="7" t="s">
        <v>46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35</v>
      </c>
      <c r="E61" s="9"/>
      <c r="F61" s="19">
        <f>SUM(F52:F60)</f>
        <v>480</v>
      </c>
      <c r="G61" s="19">
        <f>SUM(G52:G60)</f>
        <v>12.600000000000001</v>
      </c>
      <c r="H61" s="19">
        <f>SUM(H52:H60)</f>
        <v>7.2</v>
      </c>
      <c r="I61" s="19">
        <f>SUM(I52:I60)</f>
        <v>61.400000000000006</v>
      </c>
      <c r="J61" s="19">
        <f>SUM(J52:J60)</f>
        <v>330</v>
      </c>
      <c r="K61" s="25"/>
      <c r="L61" s="19">
        <f>SUM(L52:L60)</f>
        <v>50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47</v>
      </c>
      <c r="D62" s="57"/>
      <c r="E62" s="31"/>
      <c r="F62" s="32">
        <f>F51+F61</f>
        <v>990</v>
      </c>
      <c r="G62" s="32">
        <f>G51+G61</f>
        <v>29.8</v>
      </c>
      <c r="H62" s="32">
        <f>H51+H61</f>
        <v>27.299999999999997</v>
      </c>
      <c r="I62" s="32">
        <f>I51+I61</f>
        <v>139.69999999999999</v>
      </c>
      <c r="J62" s="32">
        <f>J51+J61</f>
        <v>687</v>
      </c>
      <c r="K62" s="32"/>
      <c r="L62" s="32">
        <f>L51+L61</f>
        <v>114.3</v>
      </c>
    </row>
    <row r="63" spans="1:12" ht="14.5" x14ac:dyDescent="0.35">
      <c r="A63" s="20">
        <v>1</v>
      </c>
      <c r="B63" s="21">
        <v>4</v>
      </c>
      <c r="C63" s="22" t="s">
        <v>25</v>
      </c>
      <c r="D63" s="5" t="s">
        <v>26</v>
      </c>
      <c r="E63" s="39" t="s">
        <v>60</v>
      </c>
      <c r="F63" s="40">
        <v>200</v>
      </c>
      <c r="G63" s="40">
        <v>8.6999999999999993</v>
      </c>
      <c r="H63" s="40">
        <v>4.2</v>
      </c>
      <c r="I63" s="40">
        <v>42.8</v>
      </c>
      <c r="J63" s="40">
        <v>256</v>
      </c>
      <c r="K63" s="41">
        <v>302</v>
      </c>
      <c r="L63" s="40">
        <v>27.66</v>
      </c>
    </row>
    <row r="64" spans="1:12" ht="14.5" x14ac:dyDescent="0.35">
      <c r="A64" s="23"/>
      <c r="B64" s="15"/>
      <c r="C64" s="11"/>
      <c r="D64" s="6"/>
      <c r="E64" s="42" t="s">
        <v>61</v>
      </c>
      <c r="F64" s="43">
        <v>10</v>
      </c>
      <c r="G64" s="43">
        <v>0.2</v>
      </c>
      <c r="H64" s="43">
        <v>12.4</v>
      </c>
      <c r="I64" s="43">
        <v>0.14000000000000001</v>
      </c>
      <c r="J64" s="43">
        <v>112</v>
      </c>
      <c r="K64" s="44"/>
      <c r="L64" s="43">
        <v>16.54</v>
      </c>
    </row>
    <row r="65" spans="1:12" ht="14.5" x14ac:dyDescent="0.35">
      <c r="A65" s="23"/>
      <c r="B65" s="15"/>
      <c r="C65" s="11"/>
      <c r="D65" s="7" t="s">
        <v>29</v>
      </c>
      <c r="E65" s="42" t="s">
        <v>54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>
        <v>685</v>
      </c>
      <c r="L65" s="43">
        <v>3</v>
      </c>
    </row>
    <row r="66" spans="1:12" ht="14.5" x14ac:dyDescent="0.35">
      <c r="A66" s="23"/>
      <c r="B66" s="15"/>
      <c r="C66" s="11"/>
      <c r="D66" s="7" t="s">
        <v>31</v>
      </c>
      <c r="E66" s="42" t="s">
        <v>32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2.1</v>
      </c>
    </row>
    <row r="67" spans="1:12" ht="14.5" x14ac:dyDescent="0.35">
      <c r="A67" s="23"/>
      <c r="B67" s="15"/>
      <c r="C67" s="11"/>
      <c r="D67" s="7" t="s">
        <v>33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62</v>
      </c>
      <c r="F68" s="43">
        <v>40</v>
      </c>
      <c r="G68" s="43">
        <v>5.0999999999999996</v>
      </c>
      <c r="H68" s="43">
        <v>3.2</v>
      </c>
      <c r="I68" s="43">
        <v>0.3</v>
      </c>
      <c r="J68" s="43">
        <v>63</v>
      </c>
      <c r="K68" s="44">
        <v>337</v>
      </c>
      <c r="L68" s="43">
        <v>15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35</v>
      </c>
      <c r="E70" s="9"/>
      <c r="F70" s="19">
        <f>SUM(F63:F69)</f>
        <v>480</v>
      </c>
      <c r="G70" s="19">
        <f>SUM(G63:G69)</f>
        <v>16.600000000000001</v>
      </c>
      <c r="H70" s="19">
        <f>SUM(H63:H69)</f>
        <v>20.2</v>
      </c>
      <c r="I70" s="19">
        <f>SUM(I63:I69)</f>
        <v>83.94</v>
      </c>
      <c r="J70" s="19">
        <f>SUM(J63:J69)</f>
        <v>568</v>
      </c>
      <c r="K70" s="25"/>
      <c r="L70" s="19">
        <f>SUM(L63:L69)</f>
        <v>64.300000000000011</v>
      </c>
    </row>
    <row r="71" spans="1:12" ht="14.5" x14ac:dyDescent="0.35">
      <c r="A71" s="26">
        <f>A63</f>
        <v>1</v>
      </c>
      <c r="B71" s="13">
        <f>B63</f>
        <v>4</v>
      </c>
      <c r="C71" s="10" t="s">
        <v>36</v>
      </c>
      <c r="D71" s="7" t="s">
        <v>37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38</v>
      </c>
      <c r="E72" s="42" t="s">
        <v>63</v>
      </c>
      <c r="F72" s="43">
        <v>80</v>
      </c>
      <c r="G72" s="43">
        <v>9</v>
      </c>
      <c r="H72" s="43">
        <v>14.8</v>
      </c>
      <c r="I72" s="43">
        <v>3.4</v>
      </c>
      <c r="J72" s="43">
        <v>195</v>
      </c>
      <c r="K72" s="44">
        <v>490</v>
      </c>
      <c r="L72" s="43">
        <v>29.3</v>
      </c>
    </row>
    <row r="73" spans="1:12" ht="14.5" x14ac:dyDescent="0.35">
      <c r="A73" s="23"/>
      <c r="B73" s="15"/>
      <c r="C73" s="11"/>
      <c r="D73" s="7" t="s">
        <v>41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42</v>
      </c>
      <c r="E74" s="42" t="s">
        <v>64</v>
      </c>
      <c r="F74" s="43">
        <v>150</v>
      </c>
      <c r="G74" s="43">
        <v>5.4</v>
      </c>
      <c r="H74" s="43">
        <v>0.6</v>
      </c>
      <c r="I74" s="43">
        <v>36.6</v>
      </c>
      <c r="J74" s="43">
        <v>177</v>
      </c>
      <c r="K74" s="44">
        <v>516</v>
      </c>
      <c r="L74" s="43">
        <v>9.65</v>
      </c>
    </row>
    <row r="75" spans="1:12" ht="14.5" x14ac:dyDescent="0.35">
      <c r="A75" s="23"/>
      <c r="B75" s="15"/>
      <c r="C75" s="11"/>
      <c r="D75" s="7" t="s">
        <v>43</v>
      </c>
      <c r="E75" s="42" t="s">
        <v>57</v>
      </c>
      <c r="F75" s="43">
        <v>200</v>
      </c>
      <c r="G75" s="43">
        <v>0.5</v>
      </c>
      <c r="H75" s="43"/>
      <c r="I75" s="43">
        <v>31.5</v>
      </c>
      <c r="J75" s="43"/>
      <c r="K75" s="44">
        <v>639</v>
      </c>
      <c r="L75" s="43">
        <v>8.9499999999999993</v>
      </c>
    </row>
    <row r="76" spans="1:12" ht="14.5" x14ac:dyDescent="0.35">
      <c r="A76" s="23"/>
      <c r="B76" s="15"/>
      <c r="C76" s="11"/>
      <c r="D76" s="7" t="s">
        <v>45</v>
      </c>
      <c r="E76" s="42" t="s">
        <v>32</v>
      </c>
      <c r="F76" s="43">
        <v>30</v>
      </c>
      <c r="G76" s="43">
        <v>2.2999999999999998</v>
      </c>
      <c r="H76" s="43">
        <v>0.4</v>
      </c>
      <c r="I76" s="43">
        <v>20.7</v>
      </c>
      <c r="J76" s="43">
        <v>60</v>
      </c>
      <c r="K76" s="44"/>
      <c r="L76" s="43">
        <v>2.1</v>
      </c>
    </row>
    <row r="77" spans="1:12" ht="14.5" x14ac:dyDescent="0.35">
      <c r="A77" s="23"/>
      <c r="B77" s="15"/>
      <c r="C77" s="11"/>
      <c r="D77" s="7" t="s">
        <v>46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35</v>
      </c>
      <c r="E80" s="9"/>
      <c r="F80" s="19">
        <f>SUM(F71:F79)</f>
        <v>460</v>
      </c>
      <c r="G80" s="19">
        <f>SUM(G71:G79)</f>
        <v>17.2</v>
      </c>
      <c r="H80" s="19">
        <f>SUM(H71:H79)</f>
        <v>15.8</v>
      </c>
      <c r="I80" s="19">
        <f>SUM(I71:I79)</f>
        <v>92.2</v>
      </c>
      <c r="J80" s="19">
        <f>SUM(J71:J79)</f>
        <v>432</v>
      </c>
      <c r="K80" s="25"/>
      <c r="L80" s="19">
        <f>SUM(L71:L79)</f>
        <v>50.000000000000007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47</v>
      </c>
      <c r="D81" s="57"/>
      <c r="E81" s="31"/>
      <c r="F81" s="32">
        <f>F70+F80</f>
        <v>940</v>
      </c>
      <c r="G81" s="32">
        <f>G70+G80</f>
        <v>33.799999999999997</v>
      </c>
      <c r="H81" s="32">
        <f>H70+H80</f>
        <v>36</v>
      </c>
      <c r="I81" s="32">
        <f>I70+I80</f>
        <v>176.14</v>
      </c>
      <c r="J81" s="32">
        <f>J70+J80</f>
        <v>1000</v>
      </c>
      <c r="K81" s="32"/>
      <c r="L81" s="32">
        <f>L70+L80</f>
        <v>114.30000000000001</v>
      </c>
    </row>
    <row r="82" spans="1:12" ht="14.5" x14ac:dyDescent="0.35">
      <c r="A82" s="20">
        <v>1</v>
      </c>
      <c r="B82" s="21">
        <v>5</v>
      </c>
      <c r="C82" s="22" t="s">
        <v>25</v>
      </c>
      <c r="D82" s="5" t="s">
        <v>26</v>
      </c>
      <c r="E82" s="39" t="s">
        <v>65</v>
      </c>
      <c r="F82" s="40">
        <v>80</v>
      </c>
      <c r="G82" s="40">
        <v>8.8000000000000007</v>
      </c>
      <c r="H82" s="40">
        <v>8.5</v>
      </c>
      <c r="I82" s="40">
        <v>9.6999999999999993</v>
      </c>
      <c r="J82" s="40">
        <v>166</v>
      </c>
      <c r="K82" s="41">
        <v>498</v>
      </c>
      <c r="L82" s="40">
        <v>35.57</v>
      </c>
    </row>
    <row r="83" spans="1:12" ht="14.5" x14ac:dyDescent="0.35">
      <c r="A83" s="23"/>
      <c r="B83" s="15"/>
      <c r="C83" s="11"/>
      <c r="D83" s="6"/>
      <c r="E83" s="42" t="s">
        <v>66</v>
      </c>
      <c r="F83" s="43">
        <v>200</v>
      </c>
      <c r="G83" s="43">
        <v>8.3000000000000007</v>
      </c>
      <c r="H83" s="43">
        <v>9.4</v>
      </c>
      <c r="I83" s="43">
        <v>33</v>
      </c>
      <c r="J83" s="43">
        <v>328</v>
      </c>
      <c r="K83" s="44" t="s">
        <v>67</v>
      </c>
      <c r="L83" s="43">
        <v>18.329999999999998</v>
      </c>
    </row>
    <row r="84" spans="1:12" ht="14.5" x14ac:dyDescent="0.35">
      <c r="A84" s="23"/>
      <c r="B84" s="15"/>
      <c r="C84" s="11"/>
      <c r="D84" s="7" t="s">
        <v>29</v>
      </c>
      <c r="E84" s="42" t="s">
        <v>68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4.5" x14ac:dyDescent="0.35">
      <c r="A85" s="23"/>
      <c r="B85" s="15"/>
      <c r="C85" s="11"/>
      <c r="D85" s="7" t="s">
        <v>31</v>
      </c>
      <c r="E85" s="42" t="s">
        <v>32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2.1</v>
      </c>
    </row>
    <row r="86" spans="1:12" ht="14.5" x14ac:dyDescent="0.35">
      <c r="A86" s="23"/>
      <c r="B86" s="15"/>
      <c r="C86" s="11"/>
      <c r="D86" s="7" t="s">
        <v>33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35</v>
      </c>
      <c r="E89" s="9"/>
      <c r="F89" s="19">
        <f>SUM(F82:F88)</f>
        <v>510</v>
      </c>
      <c r="G89" s="19">
        <f>SUM(G82:G88)</f>
        <v>19.700000000000003</v>
      </c>
      <c r="H89" s="19">
        <f>SUM(H82:H88)</f>
        <v>18.299999999999997</v>
      </c>
      <c r="I89" s="19">
        <f>SUM(I82:I88)</f>
        <v>83.4</v>
      </c>
      <c r="J89" s="19">
        <f>SUM(J82:J88)</f>
        <v>631</v>
      </c>
      <c r="K89" s="25"/>
      <c r="L89" s="19">
        <f>SUM(L82:L88)</f>
        <v>64.3</v>
      </c>
    </row>
    <row r="90" spans="1:12" ht="14.5" x14ac:dyDescent="0.35">
      <c r="A90" s="26">
        <f>A82</f>
        <v>1</v>
      </c>
      <c r="B90" s="13">
        <f>B82</f>
        <v>5</v>
      </c>
      <c r="C90" s="10" t="s">
        <v>36</v>
      </c>
      <c r="D90" s="7" t="s">
        <v>37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38</v>
      </c>
      <c r="E91" s="42" t="s">
        <v>69</v>
      </c>
      <c r="F91" s="43">
        <v>250</v>
      </c>
      <c r="G91" s="43">
        <v>3.9</v>
      </c>
      <c r="H91" s="43">
        <v>4.3</v>
      </c>
      <c r="I91" s="43">
        <v>16</v>
      </c>
      <c r="J91" s="43">
        <v>118</v>
      </c>
      <c r="K91" s="44">
        <v>111</v>
      </c>
      <c r="L91" s="43">
        <v>23.36</v>
      </c>
    </row>
    <row r="92" spans="1:12" ht="14.5" x14ac:dyDescent="0.35">
      <c r="A92" s="23"/>
      <c r="B92" s="15"/>
      <c r="C92" s="11"/>
      <c r="D92" s="7" t="s">
        <v>41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42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43</v>
      </c>
      <c r="E94" s="42" t="s">
        <v>59</v>
      </c>
      <c r="F94" s="43">
        <v>200</v>
      </c>
      <c r="G94" s="43">
        <v>0.3</v>
      </c>
      <c r="H94" s="43"/>
      <c r="I94" s="43">
        <v>20.2</v>
      </c>
      <c r="J94" s="43">
        <v>86</v>
      </c>
      <c r="K94" s="44">
        <v>686</v>
      </c>
      <c r="L94" s="43">
        <v>4.54</v>
      </c>
    </row>
    <row r="95" spans="1:12" ht="14.5" x14ac:dyDescent="0.35">
      <c r="A95" s="23"/>
      <c r="B95" s="15"/>
      <c r="C95" s="11"/>
      <c r="D95" s="7" t="s">
        <v>45</v>
      </c>
      <c r="E95" s="42" t="s">
        <v>32</v>
      </c>
      <c r="F95" s="43">
        <v>30</v>
      </c>
      <c r="G95" s="43">
        <v>2.2999999999999998</v>
      </c>
      <c r="H95" s="43">
        <v>0.4</v>
      </c>
      <c r="I95" s="43">
        <v>20.7</v>
      </c>
      <c r="J95" s="43">
        <v>60</v>
      </c>
      <c r="K95" s="44"/>
      <c r="L95" s="43">
        <v>2.1</v>
      </c>
    </row>
    <row r="96" spans="1:12" ht="14.5" x14ac:dyDescent="0.35">
      <c r="A96" s="23"/>
      <c r="B96" s="15"/>
      <c r="C96" s="11"/>
      <c r="D96" s="7" t="s">
        <v>46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 t="s">
        <v>70</v>
      </c>
      <c r="F97" s="43">
        <v>60</v>
      </c>
      <c r="G97" s="43">
        <v>6.5</v>
      </c>
      <c r="H97" s="43">
        <v>9</v>
      </c>
      <c r="I97" s="43">
        <v>22</v>
      </c>
      <c r="J97" s="43">
        <v>60</v>
      </c>
      <c r="K97" s="44"/>
      <c r="L97" s="43">
        <v>20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35</v>
      </c>
      <c r="E99" s="9"/>
      <c r="F99" s="19">
        <f>SUM(F90:F98)</f>
        <v>540</v>
      </c>
      <c r="G99" s="19">
        <f>SUM(G90:G98)</f>
        <v>13</v>
      </c>
      <c r="H99" s="19">
        <f>SUM(H90:H98)</f>
        <v>13.7</v>
      </c>
      <c r="I99" s="19">
        <f>SUM(I90:I98)</f>
        <v>78.900000000000006</v>
      </c>
      <c r="J99" s="19">
        <f>SUM(J90:J98)</f>
        <v>324</v>
      </c>
      <c r="K99" s="25"/>
      <c r="L99" s="19">
        <f>SUM(L90:L98)</f>
        <v>50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47</v>
      </c>
      <c r="D100" s="57"/>
      <c r="E100" s="31"/>
      <c r="F100" s="32">
        <f>F89+F99</f>
        <v>1050</v>
      </c>
      <c r="G100" s="32">
        <f>G89+G99</f>
        <v>32.700000000000003</v>
      </c>
      <c r="H100" s="32">
        <f>H89+H99</f>
        <v>31.999999999999996</v>
      </c>
      <c r="I100" s="32">
        <f>I89+I99</f>
        <v>162.30000000000001</v>
      </c>
      <c r="J100" s="32">
        <f>J89+J99</f>
        <v>955</v>
      </c>
      <c r="K100" s="32"/>
      <c r="L100" s="32">
        <f>L89+L99</f>
        <v>114.3</v>
      </c>
    </row>
    <row r="101" spans="1:12" ht="14.5" x14ac:dyDescent="0.35">
      <c r="A101" s="20">
        <v>2</v>
      </c>
      <c r="B101" s="21">
        <v>1</v>
      </c>
      <c r="C101" s="22" t="s">
        <v>25</v>
      </c>
      <c r="D101" s="5" t="s">
        <v>26</v>
      </c>
      <c r="E101" s="39" t="s">
        <v>71</v>
      </c>
      <c r="F101" s="40">
        <v>250</v>
      </c>
      <c r="G101" s="40">
        <v>10.9</v>
      </c>
      <c r="H101" s="40">
        <v>4.18</v>
      </c>
      <c r="I101" s="40">
        <v>33.700000000000003</v>
      </c>
      <c r="J101" s="40">
        <v>255</v>
      </c>
      <c r="K101" s="41">
        <v>302</v>
      </c>
      <c r="L101" s="40">
        <v>28.36</v>
      </c>
    </row>
    <row r="102" spans="1:12" ht="14.5" x14ac:dyDescent="0.35">
      <c r="A102" s="23"/>
      <c r="B102" s="15"/>
      <c r="C102" s="11"/>
      <c r="D102" s="6"/>
      <c r="E102" s="42" t="s">
        <v>61</v>
      </c>
      <c r="F102" s="43">
        <v>10</v>
      </c>
      <c r="G102" s="43">
        <v>0.2</v>
      </c>
      <c r="H102" s="43">
        <v>12.4</v>
      </c>
      <c r="I102" s="43">
        <v>0.14000000000000001</v>
      </c>
      <c r="J102" s="43">
        <v>112</v>
      </c>
      <c r="K102" s="44"/>
      <c r="L102" s="43">
        <v>16.54</v>
      </c>
    </row>
    <row r="103" spans="1:12" ht="14.5" x14ac:dyDescent="0.35">
      <c r="A103" s="23"/>
      <c r="B103" s="15"/>
      <c r="C103" s="11"/>
      <c r="D103" s="7" t="s">
        <v>29</v>
      </c>
      <c r="E103" s="42" t="s">
        <v>54</v>
      </c>
      <c r="F103" s="43">
        <v>200</v>
      </c>
      <c r="G103" s="43">
        <v>0.3</v>
      </c>
      <c r="H103" s="43"/>
      <c r="I103" s="43">
        <v>20</v>
      </c>
      <c r="J103" s="43">
        <v>77</v>
      </c>
      <c r="K103" s="44">
        <v>685</v>
      </c>
      <c r="L103" s="43">
        <v>3</v>
      </c>
    </row>
    <row r="104" spans="1:12" ht="14.5" x14ac:dyDescent="0.35">
      <c r="A104" s="23"/>
      <c r="B104" s="15"/>
      <c r="C104" s="11"/>
      <c r="D104" s="7" t="s">
        <v>31</v>
      </c>
      <c r="E104" s="42" t="s">
        <v>32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2.1</v>
      </c>
    </row>
    <row r="105" spans="1:12" ht="14.5" x14ac:dyDescent="0.35">
      <c r="A105" s="23"/>
      <c r="B105" s="15"/>
      <c r="C105" s="11"/>
      <c r="D105" s="7" t="s">
        <v>33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72</v>
      </c>
      <c r="F106" s="43">
        <v>15</v>
      </c>
      <c r="G106" s="43">
        <v>5.4</v>
      </c>
      <c r="H106" s="43">
        <v>5.8</v>
      </c>
      <c r="I106" s="43">
        <v>0.49</v>
      </c>
      <c r="J106" s="43">
        <v>72</v>
      </c>
      <c r="K106" s="44"/>
      <c r="L106" s="43">
        <v>14.3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35</v>
      </c>
      <c r="E108" s="9"/>
      <c r="F108" s="19">
        <f>SUM(F101:F107)</f>
        <v>505</v>
      </c>
      <c r="G108" s="19">
        <f>SUM(G101:G107)</f>
        <v>19.100000000000001</v>
      </c>
      <c r="H108" s="19">
        <f>SUM(H101:H107)</f>
        <v>22.779999999999998</v>
      </c>
      <c r="I108" s="19">
        <f>SUM(I101:I107)</f>
        <v>75.03</v>
      </c>
      <c r="J108" s="19">
        <f>SUM(J101:J107)</f>
        <v>576</v>
      </c>
      <c r="K108" s="25"/>
      <c r="L108" s="19">
        <f>SUM(L101:L107)</f>
        <v>64.3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36</v>
      </c>
      <c r="D109" s="7" t="s">
        <v>37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38</v>
      </c>
      <c r="E110" s="42" t="s">
        <v>73</v>
      </c>
      <c r="F110" s="43">
        <v>80</v>
      </c>
      <c r="G110" s="43">
        <v>8.1999999999999993</v>
      </c>
      <c r="H110" s="43">
        <v>13.3</v>
      </c>
      <c r="I110" s="43">
        <v>1.2</v>
      </c>
      <c r="J110" s="43">
        <v>187</v>
      </c>
      <c r="K110" s="44">
        <v>413</v>
      </c>
      <c r="L110" s="43">
        <v>26.57</v>
      </c>
    </row>
    <row r="111" spans="1:12" ht="14.5" x14ac:dyDescent="0.35">
      <c r="A111" s="23"/>
      <c r="B111" s="15"/>
      <c r="C111" s="11"/>
      <c r="D111" s="7" t="s">
        <v>41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42</v>
      </c>
      <c r="E112" s="42" t="s">
        <v>66</v>
      </c>
      <c r="F112" s="43">
        <v>200</v>
      </c>
      <c r="G112" s="43">
        <v>8.3000000000000007</v>
      </c>
      <c r="H112" s="43">
        <v>9.4</v>
      </c>
      <c r="I112" s="43">
        <v>33</v>
      </c>
      <c r="J112" s="43">
        <v>328</v>
      </c>
      <c r="K112" s="44" t="s">
        <v>67</v>
      </c>
      <c r="L112" s="43">
        <v>18.329999999999998</v>
      </c>
    </row>
    <row r="113" spans="1:12" ht="14.5" x14ac:dyDescent="0.35">
      <c r="A113" s="23"/>
      <c r="B113" s="15"/>
      <c r="C113" s="11"/>
      <c r="D113" s="7" t="s">
        <v>43</v>
      </c>
      <c r="E113" s="42" t="s">
        <v>54</v>
      </c>
      <c r="F113" s="43">
        <v>200</v>
      </c>
      <c r="G113" s="43">
        <v>0.3</v>
      </c>
      <c r="H113" s="43"/>
      <c r="I113" s="43">
        <v>20</v>
      </c>
      <c r="J113" s="43">
        <v>77</v>
      </c>
      <c r="K113" s="44">
        <v>685</v>
      </c>
      <c r="L113" s="43">
        <v>3</v>
      </c>
    </row>
    <row r="114" spans="1:12" ht="14.5" x14ac:dyDescent="0.35">
      <c r="A114" s="23"/>
      <c r="B114" s="15"/>
      <c r="C114" s="11"/>
      <c r="D114" s="7" t="s">
        <v>45</v>
      </c>
      <c r="E114" s="42" t="s">
        <v>32</v>
      </c>
      <c r="F114" s="43">
        <v>30</v>
      </c>
      <c r="G114" s="43">
        <v>2.2999999999999998</v>
      </c>
      <c r="H114" s="43">
        <v>0.4</v>
      </c>
      <c r="I114" s="43">
        <v>20.7</v>
      </c>
      <c r="J114" s="43">
        <v>60</v>
      </c>
      <c r="K114" s="44"/>
      <c r="L114" s="43">
        <v>2.1</v>
      </c>
    </row>
    <row r="115" spans="1:12" ht="14.5" x14ac:dyDescent="0.35">
      <c r="A115" s="23"/>
      <c r="B115" s="15"/>
      <c r="C115" s="11"/>
      <c r="D115" s="7" t="s">
        <v>46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35</v>
      </c>
      <c r="E118" s="9"/>
      <c r="F118" s="19">
        <f>SUM(F109:F117)</f>
        <v>510</v>
      </c>
      <c r="G118" s="19">
        <f>SUM(G109:G117)</f>
        <v>19.100000000000001</v>
      </c>
      <c r="H118" s="19">
        <f>SUM(H109:H117)</f>
        <v>23.1</v>
      </c>
      <c r="I118" s="19">
        <f>SUM(I109:I117)</f>
        <v>74.900000000000006</v>
      </c>
      <c r="J118" s="19">
        <f>SUM(J109:J117)</f>
        <v>652</v>
      </c>
      <c r="K118" s="25"/>
      <c r="L118" s="19">
        <f>SUM(L109:L117)</f>
        <v>50</v>
      </c>
    </row>
    <row r="119" spans="1:12" ht="14.5" x14ac:dyDescent="0.25">
      <c r="A119" s="29">
        <f>A101</f>
        <v>2</v>
      </c>
      <c r="B119" s="30">
        <f>B101</f>
        <v>1</v>
      </c>
      <c r="C119" s="56" t="s">
        <v>47</v>
      </c>
      <c r="D119" s="57"/>
      <c r="E119" s="31"/>
      <c r="F119" s="32">
        <f>F108+F118</f>
        <v>1015</v>
      </c>
      <c r="G119" s="32">
        <f>G108+G118</f>
        <v>38.200000000000003</v>
      </c>
      <c r="H119" s="32">
        <f>H108+H118</f>
        <v>45.879999999999995</v>
      </c>
      <c r="I119" s="32">
        <f>I108+I118</f>
        <v>149.93</v>
      </c>
      <c r="J119" s="32">
        <f>J108+J118</f>
        <v>1228</v>
      </c>
      <c r="K119" s="32"/>
      <c r="L119" s="32">
        <f>L108+L118</f>
        <v>114.3</v>
      </c>
    </row>
    <row r="120" spans="1:12" ht="14.5" x14ac:dyDescent="0.35">
      <c r="A120" s="14">
        <v>2</v>
      </c>
      <c r="B120" s="15">
        <v>2</v>
      </c>
      <c r="C120" s="22" t="s">
        <v>25</v>
      </c>
      <c r="D120" s="5" t="s">
        <v>26</v>
      </c>
      <c r="E120" s="42" t="s">
        <v>63</v>
      </c>
      <c r="F120" s="43">
        <v>80</v>
      </c>
      <c r="G120" s="43">
        <v>9</v>
      </c>
      <c r="H120" s="43">
        <v>14.8</v>
      </c>
      <c r="I120" s="43">
        <v>3.4</v>
      </c>
      <c r="J120" s="43">
        <v>195</v>
      </c>
      <c r="K120" s="44">
        <v>490</v>
      </c>
      <c r="L120" s="43">
        <v>32.590000000000003</v>
      </c>
    </row>
    <row r="121" spans="1:12" ht="14.5" x14ac:dyDescent="0.35">
      <c r="A121" s="14"/>
      <c r="B121" s="15"/>
      <c r="C121" s="11"/>
      <c r="D121" s="6"/>
      <c r="E121" s="53" t="s">
        <v>28</v>
      </c>
      <c r="F121" s="43">
        <v>150</v>
      </c>
      <c r="G121" s="43">
        <v>5</v>
      </c>
      <c r="H121" s="43">
        <v>0.6</v>
      </c>
      <c r="I121" s="43">
        <v>36.6</v>
      </c>
      <c r="J121" s="43">
        <v>177</v>
      </c>
      <c r="K121" s="44">
        <v>516</v>
      </c>
      <c r="L121" s="43">
        <v>9.6999999999999993</v>
      </c>
    </row>
    <row r="122" spans="1:12" ht="14.5" x14ac:dyDescent="0.35">
      <c r="A122" s="14"/>
      <c r="B122" s="15"/>
      <c r="C122" s="11"/>
      <c r="D122" s="7" t="s">
        <v>29</v>
      </c>
      <c r="E122" s="42" t="s">
        <v>54</v>
      </c>
      <c r="F122" s="43">
        <v>200</v>
      </c>
      <c r="G122" s="43">
        <v>0.3</v>
      </c>
      <c r="H122" s="43"/>
      <c r="I122" s="43">
        <v>20</v>
      </c>
      <c r="J122" s="43">
        <v>77</v>
      </c>
      <c r="K122" s="44">
        <v>685</v>
      </c>
      <c r="L122" s="43">
        <v>3</v>
      </c>
    </row>
    <row r="123" spans="1:12" ht="14.5" x14ac:dyDescent="0.35">
      <c r="A123" s="14"/>
      <c r="B123" s="15"/>
      <c r="C123" s="11"/>
      <c r="D123" s="7" t="s">
        <v>31</v>
      </c>
      <c r="E123" s="42" t="s">
        <v>32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2.1</v>
      </c>
    </row>
    <row r="124" spans="1:12" ht="14.5" x14ac:dyDescent="0.35">
      <c r="A124" s="14"/>
      <c r="B124" s="15"/>
      <c r="C124" s="11"/>
      <c r="D124" s="7" t="s">
        <v>33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74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>
        <v>16.91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35</v>
      </c>
      <c r="E127" s="9"/>
      <c r="F127" s="19">
        <f>SUM(F120:F126)</f>
        <v>520</v>
      </c>
      <c r="G127" s="19">
        <f>SUM(G120:G126)</f>
        <v>18.400000000000002</v>
      </c>
      <c r="H127" s="19">
        <f>SUM(H120:H126)</f>
        <v>15.9</v>
      </c>
      <c r="I127" s="19">
        <f>SUM(I120:I126)</f>
        <v>83.7</v>
      </c>
      <c r="J127" s="19">
        <f>SUM(J120:J126)</f>
        <v>543</v>
      </c>
      <c r="K127" s="25"/>
      <c r="L127" s="19">
        <f>SUM(L120:L126)</f>
        <v>64.300000000000011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36</v>
      </c>
      <c r="D128" s="7" t="s">
        <v>37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38</v>
      </c>
      <c r="E129" s="42" t="s">
        <v>58</v>
      </c>
      <c r="F129" s="43">
        <v>250</v>
      </c>
      <c r="G129" s="43">
        <v>10</v>
      </c>
      <c r="H129" s="43">
        <v>6.8</v>
      </c>
      <c r="I129" s="43">
        <v>20.5</v>
      </c>
      <c r="J129" s="43">
        <v>184</v>
      </c>
      <c r="K129" s="44">
        <v>155</v>
      </c>
      <c r="L129" s="43">
        <v>43.36</v>
      </c>
    </row>
    <row r="130" spans="1:12" ht="14.5" x14ac:dyDescent="0.35">
      <c r="A130" s="14"/>
      <c r="B130" s="15"/>
      <c r="C130" s="11"/>
      <c r="D130" s="7" t="s">
        <v>41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42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43</v>
      </c>
      <c r="E132" s="42" t="s">
        <v>59</v>
      </c>
      <c r="F132" s="43">
        <v>200</v>
      </c>
      <c r="G132" s="43">
        <v>0.3</v>
      </c>
      <c r="H132" s="43"/>
      <c r="I132" s="43">
        <v>20.2</v>
      </c>
      <c r="J132" s="43">
        <v>86</v>
      </c>
      <c r="K132" s="44">
        <v>686</v>
      </c>
      <c r="L132" s="43">
        <v>4.54</v>
      </c>
    </row>
    <row r="133" spans="1:12" ht="14.5" x14ac:dyDescent="0.35">
      <c r="A133" s="14"/>
      <c r="B133" s="15"/>
      <c r="C133" s="11"/>
      <c r="D133" s="7" t="s">
        <v>45</v>
      </c>
      <c r="E133" s="42" t="s">
        <v>32</v>
      </c>
      <c r="F133" s="43">
        <v>30</v>
      </c>
      <c r="G133" s="43">
        <v>2.2999999999999998</v>
      </c>
      <c r="H133" s="43">
        <v>0.4</v>
      </c>
      <c r="I133" s="43">
        <v>20.7</v>
      </c>
      <c r="J133" s="43">
        <v>60</v>
      </c>
      <c r="K133" s="44"/>
      <c r="L133" s="43">
        <v>2.1</v>
      </c>
    </row>
    <row r="134" spans="1:12" ht="14.5" x14ac:dyDescent="0.35">
      <c r="A134" s="14"/>
      <c r="B134" s="15"/>
      <c r="C134" s="11"/>
      <c r="D134" s="7" t="s">
        <v>46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35</v>
      </c>
      <c r="E137" s="9"/>
      <c r="F137" s="19">
        <f>SUM(F128:F136)</f>
        <v>480</v>
      </c>
      <c r="G137" s="19">
        <f>SUM(G128:G136)</f>
        <v>12.600000000000001</v>
      </c>
      <c r="H137" s="19">
        <f>SUM(H128:H136)</f>
        <v>7.2</v>
      </c>
      <c r="I137" s="19">
        <f>SUM(I128:I136)</f>
        <v>61.400000000000006</v>
      </c>
      <c r="J137" s="19">
        <f>SUM(J128:J136)</f>
        <v>330</v>
      </c>
      <c r="K137" s="25"/>
      <c r="L137" s="19">
        <f>SUM(L128:L136)</f>
        <v>50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47</v>
      </c>
      <c r="D138" s="57"/>
      <c r="E138" s="31"/>
      <c r="F138" s="32">
        <f>F127+F137</f>
        <v>1000</v>
      </c>
      <c r="G138" s="32">
        <f>G127+G137</f>
        <v>31.000000000000004</v>
      </c>
      <c r="H138" s="32">
        <f>H127+H137</f>
        <v>23.1</v>
      </c>
      <c r="I138" s="32">
        <f>I127+I137</f>
        <v>145.10000000000002</v>
      </c>
      <c r="J138" s="32">
        <f>J127+J137</f>
        <v>873</v>
      </c>
      <c r="K138" s="32"/>
      <c r="L138" s="32">
        <f>L127+L137</f>
        <v>114.30000000000001</v>
      </c>
    </row>
    <row r="139" spans="1:12" ht="14.5" x14ac:dyDescent="0.35">
      <c r="A139" s="20">
        <v>2</v>
      </c>
      <c r="B139" s="21">
        <v>3</v>
      </c>
      <c r="C139" s="22" t="s">
        <v>25</v>
      </c>
      <c r="D139" s="5" t="s">
        <v>26</v>
      </c>
      <c r="E139" s="39" t="s">
        <v>75</v>
      </c>
      <c r="F139" s="40">
        <v>80</v>
      </c>
      <c r="G139" s="40">
        <v>11.5</v>
      </c>
      <c r="H139" s="40">
        <v>7.1</v>
      </c>
      <c r="I139" s="40">
        <v>5.6</v>
      </c>
      <c r="J139" s="40">
        <v>125</v>
      </c>
      <c r="K139" s="41">
        <v>374</v>
      </c>
      <c r="L139" s="40">
        <v>33.840000000000003</v>
      </c>
    </row>
    <row r="140" spans="1:12" ht="14.5" x14ac:dyDescent="0.35">
      <c r="A140" s="23"/>
      <c r="B140" s="15"/>
      <c r="C140" s="11"/>
      <c r="D140" s="6"/>
      <c r="E140" s="42" t="s">
        <v>76</v>
      </c>
      <c r="F140" s="43">
        <v>150</v>
      </c>
      <c r="G140" s="43">
        <v>3.2</v>
      </c>
      <c r="H140" s="43">
        <v>8.8000000000000007</v>
      </c>
      <c r="I140" s="43">
        <v>21.7</v>
      </c>
      <c r="J140" s="43">
        <v>177</v>
      </c>
      <c r="K140" s="44">
        <v>520</v>
      </c>
      <c r="L140" s="43">
        <v>15</v>
      </c>
    </row>
    <row r="141" spans="1:12" ht="14.5" x14ac:dyDescent="0.35">
      <c r="A141" s="23"/>
      <c r="B141" s="15"/>
      <c r="C141" s="11"/>
      <c r="D141" s="7" t="s">
        <v>29</v>
      </c>
      <c r="E141" s="42" t="s">
        <v>57</v>
      </c>
      <c r="F141" s="43">
        <v>200</v>
      </c>
      <c r="G141" s="43">
        <v>0.5</v>
      </c>
      <c r="H141" s="43"/>
      <c r="I141" s="43">
        <v>31.5</v>
      </c>
      <c r="J141" s="43"/>
      <c r="K141" s="44">
        <v>639</v>
      </c>
      <c r="L141" s="43">
        <v>8.9499999999999993</v>
      </c>
    </row>
    <row r="142" spans="1:12" ht="15.75" customHeight="1" x14ac:dyDescent="0.35">
      <c r="A142" s="23"/>
      <c r="B142" s="15"/>
      <c r="C142" s="11"/>
      <c r="D142" s="7" t="s">
        <v>31</v>
      </c>
      <c r="E142" s="42" t="s">
        <v>32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2.1</v>
      </c>
    </row>
    <row r="143" spans="1:12" ht="14.5" x14ac:dyDescent="0.35">
      <c r="A143" s="23"/>
      <c r="B143" s="15"/>
      <c r="C143" s="11"/>
      <c r="D143" s="7" t="s">
        <v>33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77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4.41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35</v>
      </c>
      <c r="E146" s="9"/>
      <c r="F146" s="19">
        <f>SUM(F139:F145)</f>
        <v>520</v>
      </c>
      <c r="G146" s="19">
        <f>SUM(G139:G145)</f>
        <v>18.72</v>
      </c>
      <c r="H146" s="19">
        <f>SUM(H139:H145)</f>
        <v>19.37</v>
      </c>
      <c r="I146" s="19">
        <f>SUM(I139:I145)</f>
        <v>86</v>
      </c>
      <c r="J146" s="19">
        <f>SUM(J139:J145)</f>
        <v>422</v>
      </c>
      <c r="K146" s="25"/>
      <c r="L146" s="19">
        <f>SUM(L139:L145)</f>
        <v>64.300000000000011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36</v>
      </c>
      <c r="D147" s="7" t="s">
        <v>37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38</v>
      </c>
      <c r="E148" s="42" t="s">
        <v>78</v>
      </c>
      <c r="F148" s="43">
        <v>250</v>
      </c>
      <c r="G148" s="43">
        <v>14.5</v>
      </c>
      <c r="H148" s="43">
        <v>11.2</v>
      </c>
      <c r="I148" s="43">
        <v>4.5999999999999996</v>
      </c>
      <c r="J148" s="43">
        <v>178</v>
      </c>
      <c r="K148" s="44">
        <v>158</v>
      </c>
      <c r="L148" s="43">
        <v>32.700000000000003</v>
      </c>
    </row>
    <row r="149" spans="1:12" ht="14.5" x14ac:dyDescent="0.35">
      <c r="A149" s="23"/>
      <c r="B149" s="15"/>
      <c r="C149" s="11"/>
      <c r="D149" s="7" t="s">
        <v>41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42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43</v>
      </c>
      <c r="E151" s="42" t="s">
        <v>79</v>
      </c>
      <c r="F151" s="43">
        <v>200</v>
      </c>
      <c r="G151" s="43">
        <v>4.5</v>
      </c>
      <c r="H151" s="43">
        <v>5</v>
      </c>
      <c r="I151" s="43">
        <v>32.5</v>
      </c>
      <c r="J151" s="43">
        <v>190</v>
      </c>
      <c r="K151" s="44">
        <v>692</v>
      </c>
      <c r="L151" s="43">
        <v>15.2</v>
      </c>
    </row>
    <row r="152" spans="1:12" ht="14.5" x14ac:dyDescent="0.35">
      <c r="A152" s="23"/>
      <c r="B152" s="15"/>
      <c r="C152" s="11"/>
      <c r="D152" s="7" t="s">
        <v>45</v>
      </c>
      <c r="E152" s="42" t="s">
        <v>32</v>
      </c>
      <c r="F152" s="43">
        <v>30</v>
      </c>
      <c r="G152" s="43">
        <v>2.2999999999999998</v>
      </c>
      <c r="H152" s="43">
        <v>0.4</v>
      </c>
      <c r="I152" s="43">
        <v>20.7</v>
      </c>
      <c r="J152" s="43">
        <v>60</v>
      </c>
      <c r="K152" s="44"/>
      <c r="L152" s="43">
        <v>2.1</v>
      </c>
    </row>
    <row r="153" spans="1:12" ht="14.5" x14ac:dyDescent="0.35">
      <c r="A153" s="23"/>
      <c r="B153" s="15"/>
      <c r="C153" s="11"/>
      <c r="D153" s="7" t="s">
        <v>46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35</v>
      </c>
      <c r="E156" s="9"/>
      <c r="F156" s="19">
        <f>SUM(F147:F155)</f>
        <v>480</v>
      </c>
      <c r="G156" s="19">
        <f>SUM(G147:G155)</f>
        <v>21.3</v>
      </c>
      <c r="H156" s="19">
        <f>SUM(H147:H155)</f>
        <v>16.599999999999998</v>
      </c>
      <c r="I156" s="19">
        <f>SUM(I147:I155)</f>
        <v>57.8</v>
      </c>
      <c r="J156" s="19">
        <f>SUM(J147:J155)</f>
        <v>428</v>
      </c>
      <c r="K156" s="25"/>
      <c r="L156" s="19">
        <f>SUM(L147:L155)</f>
        <v>50.000000000000007</v>
      </c>
    </row>
    <row r="157" spans="1:12" ht="14.5" x14ac:dyDescent="0.25">
      <c r="A157" s="29">
        <f>A139</f>
        <v>2</v>
      </c>
      <c r="B157" s="30">
        <f>B139</f>
        <v>3</v>
      </c>
      <c r="C157" s="56" t="s">
        <v>47</v>
      </c>
      <c r="D157" s="57"/>
      <c r="E157" s="31"/>
      <c r="F157" s="32">
        <f>F146+F156</f>
        <v>1000</v>
      </c>
      <c r="G157" s="32">
        <f>G146+G156</f>
        <v>40.019999999999996</v>
      </c>
      <c r="H157" s="32">
        <f>H146+H156</f>
        <v>35.97</v>
      </c>
      <c r="I157" s="32">
        <f>I146+I156</f>
        <v>143.80000000000001</v>
      </c>
      <c r="J157" s="32">
        <f>J146+J156</f>
        <v>850</v>
      </c>
      <c r="K157" s="32"/>
      <c r="L157" s="32">
        <f>L146+L156</f>
        <v>114.30000000000001</v>
      </c>
    </row>
    <row r="158" spans="1:12" ht="14.5" x14ac:dyDescent="0.35">
      <c r="A158" s="20">
        <v>2</v>
      </c>
      <c r="B158" s="21">
        <v>4</v>
      </c>
      <c r="C158" s="22" t="s">
        <v>25</v>
      </c>
      <c r="D158" s="5" t="s">
        <v>26</v>
      </c>
      <c r="E158" s="39" t="s">
        <v>80</v>
      </c>
      <c r="F158" s="40">
        <v>100</v>
      </c>
      <c r="G158" s="40">
        <v>13.8</v>
      </c>
      <c r="H158" s="40">
        <v>16.3</v>
      </c>
      <c r="I158" s="40">
        <v>13.1</v>
      </c>
      <c r="J158" s="40">
        <v>255</v>
      </c>
      <c r="K158" s="41">
        <v>463</v>
      </c>
      <c r="L158" s="40">
        <v>35.53</v>
      </c>
    </row>
    <row r="159" spans="1:12" ht="14.5" x14ac:dyDescent="0.35">
      <c r="A159" s="23"/>
      <c r="B159" s="15"/>
      <c r="C159" s="11"/>
      <c r="D159" s="6"/>
      <c r="E159" s="42" t="s">
        <v>81</v>
      </c>
      <c r="F159" s="43">
        <v>150</v>
      </c>
      <c r="G159" s="43">
        <v>4.5999999999999996</v>
      </c>
      <c r="H159" s="43">
        <v>6</v>
      </c>
      <c r="I159" s="43">
        <v>25.4</v>
      </c>
      <c r="J159" s="43">
        <v>208</v>
      </c>
      <c r="K159" s="44">
        <v>510</v>
      </c>
      <c r="L159" s="43">
        <v>6.68</v>
      </c>
    </row>
    <row r="160" spans="1:12" ht="14.5" x14ac:dyDescent="0.35">
      <c r="A160" s="23"/>
      <c r="B160" s="15"/>
      <c r="C160" s="11"/>
      <c r="D160" s="7" t="s">
        <v>29</v>
      </c>
      <c r="E160" s="42" t="s">
        <v>68</v>
      </c>
      <c r="F160" s="43">
        <v>200</v>
      </c>
      <c r="G160" s="43">
        <v>0.3</v>
      </c>
      <c r="H160" s="43"/>
      <c r="I160" s="43">
        <v>20</v>
      </c>
      <c r="J160" s="43">
        <v>77</v>
      </c>
      <c r="K160" s="44">
        <v>645</v>
      </c>
      <c r="L160" s="43">
        <v>8.3000000000000007</v>
      </c>
    </row>
    <row r="161" spans="1:12" ht="14.5" x14ac:dyDescent="0.35">
      <c r="A161" s="23"/>
      <c r="B161" s="15"/>
      <c r="C161" s="11"/>
      <c r="D161" s="7" t="s">
        <v>31</v>
      </c>
      <c r="E161" s="42" t="s">
        <v>32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2.1</v>
      </c>
    </row>
    <row r="162" spans="1:12" ht="14.5" x14ac:dyDescent="0.35">
      <c r="A162" s="23"/>
      <c r="B162" s="15"/>
      <c r="C162" s="11"/>
      <c r="D162" s="7" t="s">
        <v>33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 t="s">
        <v>82</v>
      </c>
      <c r="F163" s="43">
        <v>30</v>
      </c>
      <c r="G163" s="43">
        <v>0.8</v>
      </c>
      <c r="H163" s="43">
        <v>3.2</v>
      </c>
      <c r="I163" s="43">
        <v>5</v>
      </c>
      <c r="J163" s="43">
        <v>54</v>
      </c>
      <c r="K163" s="44"/>
      <c r="L163" s="43">
        <v>8.4</v>
      </c>
    </row>
    <row r="164" spans="1:12" ht="14.5" x14ac:dyDescent="0.35">
      <c r="A164" s="23"/>
      <c r="B164" s="15"/>
      <c r="C164" s="11"/>
      <c r="D164" s="6"/>
      <c r="E164" s="42" t="s">
        <v>83</v>
      </c>
      <c r="F164" s="43">
        <v>50</v>
      </c>
      <c r="G164" s="43">
        <v>1.3</v>
      </c>
      <c r="H164" s="43">
        <v>4.8</v>
      </c>
      <c r="I164" s="43">
        <v>4.7</v>
      </c>
      <c r="J164" s="43">
        <v>70</v>
      </c>
      <c r="K164" s="44">
        <v>510</v>
      </c>
      <c r="L164" s="43">
        <v>3.29</v>
      </c>
    </row>
    <row r="165" spans="1:12" ht="14.5" x14ac:dyDescent="0.35">
      <c r="A165" s="24"/>
      <c r="B165" s="17"/>
      <c r="C165" s="8"/>
      <c r="D165" s="18" t="s">
        <v>35</v>
      </c>
      <c r="E165" s="9"/>
      <c r="F165" s="19">
        <f>SUM(F158:F164)</f>
        <v>560</v>
      </c>
      <c r="G165" s="19">
        <f>SUM(G158:G164)</f>
        <v>23.1</v>
      </c>
      <c r="H165" s="19">
        <f>SUM(H158:H164)</f>
        <v>30.7</v>
      </c>
      <c r="I165" s="19">
        <f>SUM(I158:I164)</f>
        <v>88.9</v>
      </c>
      <c r="J165" s="19">
        <f>SUM(J158:J164)</f>
        <v>724</v>
      </c>
      <c r="K165" s="25"/>
      <c r="L165" s="19">
        <f>SUM(L158:L164)</f>
        <v>64.300000000000011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36</v>
      </c>
      <c r="D166" s="7" t="s">
        <v>37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38</v>
      </c>
      <c r="E167" s="42" t="s">
        <v>55</v>
      </c>
      <c r="F167" s="43">
        <v>200</v>
      </c>
      <c r="G167" s="43">
        <v>12.5</v>
      </c>
      <c r="H167" s="43">
        <v>15.6</v>
      </c>
      <c r="I167" s="43">
        <v>19.399999999999999</v>
      </c>
      <c r="J167" s="43">
        <v>225</v>
      </c>
      <c r="K167" s="44">
        <v>489</v>
      </c>
      <c r="L167" s="43">
        <v>44.9</v>
      </c>
    </row>
    <row r="168" spans="1:12" ht="14.5" x14ac:dyDescent="0.35">
      <c r="A168" s="23"/>
      <c r="B168" s="15"/>
      <c r="C168" s="11"/>
      <c r="D168" s="7" t="s">
        <v>41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42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43</v>
      </c>
      <c r="E170" s="42" t="s">
        <v>54</v>
      </c>
      <c r="F170" s="43">
        <v>200</v>
      </c>
      <c r="G170" s="43">
        <v>0.3</v>
      </c>
      <c r="H170" s="43"/>
      <c r="I170" s="43">
        <v>20</v>
      </c>
      <c r="J170" s="43">
        <v>77</v>
      </c>
      <c r="K170" s="44">
        <v>685</v>
      </c>
      <c r="L170" s="43">
        <v>3</v>
      </c>
    </row>
    <row r="171" spans="1:12" ht="14.5" x14ac:dyDescent="0.35">
      <c r="A171" s="23"/>
      <c r="B171" s="15"/>
      <c r="C171" s="11"/>
      <c r="D171" s="7" t="s">
        <v>45</v>
      </c>
      <c r="E171" s="42" t="s">
        <v>32</v>
      </c>
      <c r="F171" s="43">
        <v>30</v>
      </c>
      <c r="G171" s="43">
        <v>2.2999999999999998</v>
      </c>
      <c r="H171" s="43">
        <v>0.4</v>
      </c>
      <c r="I171" s="43">
        <v>20.7</v>
      </c>
      <c r="J171" s="43">
        <v>60</v>
      </c>
      <c r="K171" s="44"/>
      <c r="L171" s="43">
        <v>2.1</v>
      </c>
    </row>
    <row r="172" spans="1:12" ht="14.5" x14ac:dyDescent="0.35">
      <c r="A172" s="23"/>
      <c r="B172" s="15"/>
      <c r="C172" s="11"/>
      <c r="D172" s="7" t="s">
        <v>46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35</v>
      </c>
      <c r="E175" s="9"/>
      <c r="F175" s="19">
        <f>SUM(F166:F174)</f>
        <v>430</v>
      </c>
      <c r="G175" s="19">
        <f>SUM(G166:G174)</f>
        <v>15.100000000000001</v>
      </c>
      <c r="H175" s="19">
        <f>SUM(H166:H174)</f>
        <v>16</v>
      </c>
      <c r="I175" s="19">
        <f>SUM(I166:I174)</f>
        <v>60.099999999999994</v>
      </c>
      <c r="J175" s="19">
        <f>SUM(J166:J174)</f>
        <v>362</v>
      </c>
      <c r="K175" s="25"/>
      <c r="L175" s="19">
        <f>SUM(L166:L174)</f>
        <v>50</v>
      </c>
    </row>
    <row r="176" spans="1:12" ht="14.5" x14ac:dyDescent="0.25">
      <c r="A176" s="29">
        <f>A158</f>
        <v>2</v>
      </c>
      <c r="B176" s="30">
        <f>B158</f>
        <v>4</v>
      </c>
      <c r="C176" s="56" t="s">
        <v>47</v>
      </c>
      <c r="D176" s="57"/>
      <c r="E176" s="31"/>
      <c r="F176" s="32">
        <f>F165+F175</f>
        <v>990</v>
      </c>
      <c r="G176" s="32">
        <f>G165+G175</f>
        <v>38.200000000000003</v>
      </c>
      <c r="H176" s="32">
        <f>H165+H175</f>
        <v>46.7</v>
      </c>
      <c r="I176" s="32">
        <f>I165+I175</f>
        <v>149</v>
      </c>
      <c r="J176" s="32">
        <f>J165+J175</f>
        <v>1086</v>
      </c>
      <c r="K176" s="32"/>
      <c r="L176" s="32">
        <f>L165+L175</f>
        <v>114.30000000000001</v>
      </c>
    </row>
    <row r="177" spans="1:12" ht="14.5" x14ac:dyDescent="0.35">
      <c r="A177" s="20">
        <v>2</v>
      </c>
      <c r="B177" s="21">
        <v>5</v>
      </c>
      <c r="C177" s="22" t="s">
        <v>25</v>
      </c>
      <c r="D177" s="5" t="s">
        <v>26</v>
      </c>
      <c r="E177" s="39" t="s">
        <v>53</v>
      </c>
      <c r="F177" s="40">
        <v>220</v>
      </c>
      <c r="G177" s="40">
        <v>11.4</v>
      </c>
      <c r="H177" s="40">
        <v>12.9</v>
      </c>
      <c r="I177" s="40">
        <v>27.9</v>
      </c>
      <c r="J177" s="40">
        <v>315</v>
      </c>
      <c r="K177" s="41">
        <v>492</v>
      </c>
      <c r="L177" s="40">
        <v>42.2</v>
      </c>
    </row>
    <row r="178" spans="1:12" ht="14.5" x14ac:dyDescent="0.35">
      <c r="A178" s="23"/>
      <c r="B178" s="15"/>
      <c r="C178" s="11"/>
      <c r="D178" s="6"/>
      <c r="E178" s="42" t="s">
        <v>84</v>
      </c>
      <c r="F178" s="43">
        <v>50</v>
      </c>
      <c r="G178" s="43">
        <v>0.1</v>
      </c>
      <c r="H178" s="43">
        <v>0.03</v>
      </c>
      <c r="I178" s="43">
        <v>1.1000000000000001</v>
      </c>
      <c r="J178" s="43">
        <v>12</v>
      </c>
      <c r="K178" s="44"/>
      <c r="L178" s="43">
        <v>5.4</v>
      </c>
    </row>
    <row r="179" spans="1:12" ht="14.5" x14ac:dyDescent="0.35">
      <c r="A179" s="23"/>
      <c r="B179" s="15"/>
      <c r="C179" s="11"/>
      <c r="D179" s="7" t="s">
        <v>29</v>
      </c>
      <c r="E179" s="42" t="s">
        <v>85</v>
      </c>
      <c r="F179" s="43">
        <v>200</v>
      </c>
      <c r="G179" s="43">
        <v>4.5</v>
      </c>
      <c r="H179" s="43">
        <v>5</v>
      </c>
      <c r="I179" s="43">
        <v>32.5</v>
      </c>
      <c r="J179" s="43">
        <v>190</v>
      </c>
      <c r="K179" s="44">
        <v>693</v>
      </c>
      <c r="L179" s="43">
        <v>14.6</v>
      </c>
    </row>
    <row r="180" spans="1:12" ht="14.5" x14ac:dyDescent="0.35">
      <c r="A180" s="23"/>
      <c r="B180" s="15"/>
      <c r="C180" s="11"/>
      <c r="D180" s="7" t="s">
        <v>31</v>
      </c>
      <c r="E180" s="42" t="s">
        <v>32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2.1</v>
      </c>
    </row>
    <row r="181" spans="1:12" ht="14.5" x14ac:dyDescent="0.35">
      <c r="A181" s="23"/>
      <c r="B181" s="15"/>
      <c r="C181" s="11"/>
      <c r="D181" s="7" t="s">
        <v>33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35</v>
      </c>
      <c r="E184" s="9"/>
      <c r="F184" s="19">
        <f>SUM(F177:F183)</f>
        <v>500</v>
      </c>
      <c r="G184" s="19">
        <f>SUM(G177:G183)</f>
        <v>18.3</v>
      </c>
      <c r="H184" s="19">
        <f>SUM(H177:H183)</f>
        <v>18.329999999999998</v>
      </c>
      <c r="I184" s="19">
        <f>SUM(I177:I183)</f>
        <v>82.2</v>
      </c>
      <c r="J184" s="19">
        <f>SUM(J177:J183)</f>
        <v>577</v>
      </c>
      <c r="K184" s="25"/>
      <c r="L184" s="19">
        <f>SUM(L177:L183)</f>
        <v>64.3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36</v>
      </c>
      <c r="D185" s="7" t="s">
        <v>37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38</v>
      </c>
      <c r="E186" s="42" t="s">
        <v>86</v>
      </c>
      <c r="F186" s="43">
        <v>250</v>
      </c>
      <c r="G186" s="43">
        <v>6.2</v>
      </c>
      <c r="H186" s="43">
        <v>5.6</v>
      </c>
      <c r="I186" s="43">
        <v>22.3</v>
      </c>
      <c r="J186" s="43">
        <v>166</v>
      </c>
      <c r="K186" s="44">
        <v>139</v>
      </c>
      <c r="L186" s="43">
        <v>20.2</v>
      </c>
    </row>
    <row r="187" spans="1:12" ht="14.5" x14ac:dyDescent="0.35">
      <c r="A187" s="23"/>
      <c r="B187" s="15"/>
      <c r="C187" s="11"/>
      <c r="D187" s="7" t="s">
        <v>41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42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43</v>
      </c>
      <c r="E189" s="42" t="s">
        <v>85</v>
      </c>
      <c r="F189" s="43">
        <v>200</v>
      </c>
      <c r="G189" s="43">
        <v>4.5</v>
      </c>
      <c r="H189" s="43">
        <v>5</v>
      </c>
      <c r="I189" s="43">
        <v>32.5</v>
      </c>
      <c r="J189" s="43">
        <v>190</v>
      </c>
      <c r="K189" s="44">
        <v>693</v>
      </c>
      <c r="L189" s="43">
        <v>14.6</v>
      </c>
    </row>
    <row r="190" spans="1:12" ht="14.5" x14ac:dyDescent="0.35">
      <c r="A190" s="23"/>
      <c r="B190" s="15"/>
      <c r="C190" s="11"/>
      <c r="D190" s="7" t="s">
        <v>45</v>
      </c>
      <c r="E190" s="42" t="s">
        <v>32</v>
      </c>
      <c r="F190" s="43">
        <v>30</v>
      </c>
      <c r="G190" s="43">
        <v>2.2999999999999998</v>
      </c>
      <c r="H190" s="43">
        <v>0.4</v>
      </c>
      <c r="I190" s="43">
        <v>20.7</v>
      </c>
      <c r="J190" s="43">
        <v>60</v>
      </c>
      <c r="K190" s="44"/>
      <c r="L190" s="43">
        <v>2.1</v>
      </c>
    </row>
    <row r="191" spans="1:12" ht="14.5" x14ac:dyDescent="0.35">
      <c r="A191" s="23"/>
      <c r="B191" s="15"/>
      <c r="C191" s="11"/>
      <c r="D191" s="7" t="s">
        <v>46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 t="s">
        <v>70</v>
      </c>
      <c r="F192" s="43">
        <v>60</v>
      </c>
      <c r="G192" s="43">
        <v>6.5</v>
      </c>
      <c r="H192" s="43">
        <v>9</v>
      </c>
      <c r="I192" s="43">
        <v>22</v>
      </c>
      <c r="J192" s="43">
        <v>60</v>
      </c>
      <c r="K192" s="44"/>
      <c r="L192" s="43">
        <v>13.1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35</v>
      </c>
      <c r="E194" s="9"/>
      <c r="F194" s="19">
        <f>SUM(F185:F193)</f>
        <v>540</v>
      </c>
      <c r="G194" s="19">
        <f>SUM(G185:G193)</f>
        <v>19.5</v>
      </c>
      <c r="H194" s="19">
        <f>SUM(H185:H193)</f>
        <v>20</v>
      </c>
      <c r="I194" s="19">
        <f>SUM(I185:I193)</f>
        <v>97.5</v>
      </c>
      <c r="J194" s="19">
        <f>SUM(J185:J193)</f>
        <v>476</v>
      </c>
      <c r="K194" s="25"/>
      <c r="L194" s="19">
        <f>SUM(L185:L193)</f>
        <v>50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47</v>
      </c>
      <c r="D195" s="57"/>
      <c r="E195" s="31"/>
      <c r="F195" s="32">
        <f>F184+F194</f>
        <v>1040</v>
      </c>
      <c r="G195" s="32">
        <f>G184+G194</f>
        <v>37.799999999999997</v>
      </c>
      <c r="H195" s="32">
        <f>H184+H194</f>
        <v>38.33</v>
      </c>
      <c r="I195" s="32">
        <f>I184+I194</f>
        <v>179.7</v>
      </c>
      <c r="J195" s="32">
        <f>J184+J194</f>
        <v>1053</v>
      </c>
      <c r="K195" s="32"/>
      <c r="L195" s="32">
        <f>L184+L194</f>
        <v>114.3</v>
      </c>
    </row>
    <row r="196" spans="1:12" ht="13" x14ac:dyDescent="0.25">
      <c r="A196" s="27"/>
      <c r="B196" s="28"/>
      <c r="C196" s="58" t="s">
        <v>87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975.5</v>
      </c>
      <c r="G196" s="34">
        <f>(G24+G43+G62+G81+G100+G119+G138+G157+G176+G195)/(IF(G24=0,0,1)+IF(G43=0,0,1)+IF(G62=0,0,1)+IF(G81=0,0,1)+IF(G100=0,0,1)+IF(G119=0,0,1)+IF(G138=0,0,1)+IF(G157=0,0,1)+IF(G176=0,0,1)+IF(G195=0,0,1))</f>
        <v>36.131999999999991</v>
      </c>
      <c r="H196" s="34">
        <f>(H24+H43+H62+H81+H100+H119+H138+H157+H176+H195)/(IF(H24=0,0,1)+IF(H43=0,0,1)+IF(H62=0,0,1)+IF(H81=0,0,1)+IF(H100=0,0,1)+IF(H119=0,0,1)+IF(H138=0,0,1)+IF(H157=0,0,1)+IF(H176=0,0,1)+IF(H195=0,0,1))</f>
        <v>35.177999999999997</v>
      </c>
      <c r="I196" s="34">
        <f>(I24+I43+I62+I81+I100+I119+I138+I157+I176+I195)/(IF(I24=0,0,1)+IF(I43=0,0,1)+IF(I62=0,0,1)+IF(I81=0,0,1)+IF(I100=0,0,1)+IF(I119=0,0,1)+IF(I138=0,0,1)+IF(I157=0,0,1)+IF(I176=0,0,1)+IF(I195=0,0,1))</f>
        <v>157.08699999999999</v>
      </c>
      <c r="J196" s="34">
        <f>(J24+J43+J62+J81+J100+J119+J138+J157+J176+J195)/(IF(J24=0,0,1)+IF(J43=0,0,1)+IF(J62=0,0,1)+IF(J81=0,0,1)+IF(J100=0,0,1)+IF(J119=0,0,1)+IF(J138=0,0,1)+IF(J157=0,0,1)+IF(J176=0,0,1)+IF(J195=0,0,1))</f>
        <v>980.40100000000007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111.02999999999997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Светлана Сергеевна</cp:lastModifiedBy>
  <cp:revision/>
  <dcterms:created xsi:type="dcterms:W3CDTF">2022-05-16T14:23:56Z</dcterms:created>
  <dcterms:modified xsi:type="dcterms:W3CDTF">2023-10-23T08:13:39Z</dcterms:modified>
  <cp:category/>
  <cp:contentStatus/>
</cp:coreProperties>
</file>