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60" yWindow="20" windowWidth="19420" windowHeight="97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H165" i="1"/>
  <c r="H176" i="1" s="1"/>
  <c r="G165" i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J108" i="1"/>
  <c r="J119" i="1" s="1"/>
  <c r="I108" i="1"/>
  <c r="I119" i="1" s="1"/>
  <c r="H108" i="1"/>
  <c r="H119" i="1" s="1"/>
  <c r="G108" i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I51" i="1"/>
  <c r="I62" i="1" s="1"/>
  <c r="H51" i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J32" i="1"/>
  <c r="J43" i="1" s="1"/>
  <c r="I32" i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J13" i="1"/>
  <c r="J24" i="1" s="1"/>
  <c r="I13" i="1"/>
  <c r="I24" i="1" s="1"/>
  <c r="H13" i="1"/>
  <c r="G13" i="1"/>
  <c r="F13" i="1"/>
  <c r="F24" i="1" s="1"/>
  <c r="F195" i="1" l="1"/>
  <c r="I176" i="1"/>
  <c r="J157" i="1"/>
  <c r="L119" i="1"/>
  <c r="H100" i="1"/>
  <c r="F81" i="1"/>
  <c r="J62" i="1"/>
  <c r="J196" i="1" s="1"/>
  <c r="H62" i="1"/>
  <c r="G176" i="1"/>
  <c r="G138" i="1"/>
  <c r="G119" i="1"/>
  <c r="L43" i="1"/>
  <c r="I43" i="1"/>
  <c r="L24" i="1"/>
  <c r="L196" i="1" s="1"/>
  <c r="H24" i="1"/>
  <c r="G24" i="1"/>
  <c r="I196" i="1" l="1"/>
  <c r="H196" i="1"/>
  <c r="F196" i="1"/>
  <c r="G196" i="1"/>
</calcChain>
</file>

<file path=xl/sharedStrings.xml><?xml version="1.0" encoding="utf-8"?>
<sst xmlns="http://schemas.openxmlformats.org/spreadsheetml/2006/main" count="272" uniqueCount="93">
  <si>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</si>
  <si>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</si>
  <si>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</si>
  <si>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</si>
  <si>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</si>
  <si>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</si>
  <si>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</si>
  <si>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</si>
  <si>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</si>
  <si>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</si>
  <si>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</si>
  <si>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</si>
  <si>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</si>
  <si>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</si>
  <si>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</si>
  <si>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</si>
  <si>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</si>
  <si>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</si>
  <si>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</si>
  <si>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</si>
  <si>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</si>
  <si>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</si>
  <si>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</si>
  <si>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</si>
  <si>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</si>
  <si>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</si>
  <si>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</si>
  <si>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</si>
  <si>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</si>
  <si>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</si>
  <si>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</si>
  <si>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</si>
  <si>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</si>
  <si>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</si>
  <si>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</si>
  <si>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</si>
  <si>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</si>
  <si>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</si>
  <si>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</si>
  <si>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 xml:space="preserve">Сосиска отварная  </t>
  </si>
  <si>
    <t>Макароны отвар</t>
  </si>
  <si>
    <t>Хлеб йодированный</t>
  </si>
  <si>
    <t>Чай с сахаром</t>
  </si>
  <si>
    <t xml:space="preserve">Хлеб йодированный </t>
  </si>
  <si>
    <t>Суп рисовый с мясом</t>
  </si>
  <si>
    <t xml:space="preserve">Кофейный напиток с молоком </t>
  </si>
  <si>
    <t xml:space="preserve">Салат из кукурузы с фасолью </t>
  </si>
  <si>
    <t xml:space="preserve">Соус томатный </t>
  </si>
  <si>
    <t>Кофейный напиток</t>
  </si>
  <si>
    <t>Запеканка из творога с джемом</t>
  </si>
  <si>
    <t>Пряник</t>
  </si>
  <si>
    <t xml:space="preserve">Плов из  курицы </t>
  </si>
  <si>
    <t xml:space="preserve">Чай с сахаром </t>
  </si>
  <si>
    <t xml:space="preserve">Рагу из курицы  </t>
  </si>
  <si>
    <t xml:space="preserve">Салат из кв. капусты </t>
  </si>
  <si>
    <t xml:space="preserve">Компот из сухофруктов </t>
  </si>
  <si>
    <t xml:space="preserve">Суп с пельменями со сметаной </t>
  </si>
  <si>
    <t xml:space="preserve">Чай с сах.с лимоном </t>
  </si>
  <si>
    <t xml:space="preserve">Каша мол.  рисовая </t>
  </si>
  <si>
    <t xml:space="preserve">Масло сливочное </t>
  </si>
  <si>
    <t>Яйцо отварное</t>
  </si>
  <si>
    <t>Вермишель отварная</t>
  </si>
  <si>
    <t>Курица тушеная с мор.</t>
  </si>
  <si>
    <t xml:space="preserve">Каша гречневая </t>
  </si>
  <si>
    <t xml:space="preserve">Котлета рубленая  из птицы </t>
  </si>
  <si>
    <t>Кисель</t>
  </si>
  <si>
    <t xml:space="preserve">Борщ Сибирский </t>
  </si>
  <si>
    <t xml:space="preserve">Кондитерское изд. </t>
  </si>
  <si>
    <t>Чай с сахаром с лим</t>
  </si>
  <si>
    <t xml:space="preserve">Каша мол пшенная </t>
  </si>
  <si>
    <t>Сыр</t>
  </si>
  <si>
    <t xml:space="preserve">Сосиска отварная </t>
  </si>
  <si>
    <t>Курица тушеная с мор</t>
  </si>
  <si>
    <t xml:space="preserve">Макароны отварные </t>
  </si>
  <si>
    <t xml:space="preserve">Зеленый горошек </t>
  </si>
  <si>
    <t xml:space="preserve">Рыба, тушенная в томате с овощами </t>
  </si>
  <si>
    <t xml:space="preserve">Салат из св.капусты </t>
  </si>
  <si>
    <t>Компот из сухофр</t>
  </si>
  <si>
    <t xml:space="preserve">Солянка из птицы </t>
  </si>
  <si>
    <t xml:space="preserve"> </t>
  </si>
  <si>
    <t xml:space="preserve">Картофельное пюре </t>
  </si>
  <si>
    <t xml:space="preserve">Тефтели мясные </t>
  </si>
  <si>
    <t xml:space="preserve">Каша ячневая </t>
  </si>
  <si>
    <t xml:space="preserve">Кисель </t>
  </si>
  <si>
    <t xml:space="preserve">Плов из  курицы  </t>
  </si>
  <si>
    <t xml:space="preserve">Огурец соленый  </t>
  </si>
  <si>
    <t xml:space="preserve">Какао с молоком   </t>
  </si>
  <si>
    <t xml:space="preserve">Суп картофельный с горохом   </t>
  </si>
  <si>
    <t>Кондитерское изд</t>
  </si>
  <si>
    <t>Директор</t>
  </si>
  <si>
    <t>Буханцов Владимир Петрович</t>
  </si>
  <si>
    <t>Чай с сахором с лимоном</t>
  </si>
  <si>
    <t>МБОУ "Большенаполовская ООШ имени А.А. Каледина" Боковского района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</si>
</sst>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16" fontId="2" fillId="2" borderId="2" xfId="0" applyNumberFormat="1" applyFont="1" applyFill="1" applyBorder="1" applyAlignment="1" applyProtection="1">
      <alignment horizontal="center" vertical="top" wrapText="1"/>
      <protection locked="0"/>
    </xf>
    <xf numFmtId="0" fontId="11" fillId="2" borderId="2" xfId="0" applyFont="1" applyFill="1" applyBorder="1" applyAlignment="1" applyProtection="1">
      <alignment vertical="top" wrapText="1"/>
      <protection locked="0"/>
    </xf>
    <xf numFmtId="0" fontId="11" fillId="2" borderId="1" xfId="0" applyFont="1" applyFill="1" applyBorder="1" applyAlignment="1" applyProtection="1">
      <alignment vertical="top" wrapText="1"/>
      <protection locked="0"/>
    </xf>
    <xf numFmtId="0" fontId="11" fillId="2" borderId="1" xfId="0" applyFont="1" applyFill="1" applyBorder="1" applyAlignment="1" applyProtection="1">
      <alignment horizontal="center" vertical="top" wrapText="1"/>
      <protection locked="0"/>
    </xf>
    <xf numFmtId="0" fontId="11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90" activePane="bottomRight" state="frozen"/>
      <selection pane="topRight" activeCell="E1" sqref="E1"/>
      <selection pane="bottomLeft" activeCell="A6" sqref="A6"/>
      <selection pane="bottomRight" activeCell="N183" sqref="N183"/>
    </sheetView>
  </sheetViews>
  <sheetFormatPr defaultColWidth="9.1796875" defaultRowHeight="12.5" x14ac:dyDescent="0.25"/>
  <cols>
    <col min="1" max="1" width="4.7265625" style="2" customWidth="1"/>
    <col min="2" max="2" width="5.26953125" style="2" customWidth="1"/>
    <col min="3" max="3" width="9.1796875" style="1"/>
    <col min="4" max="4" width="11.54296875" style="1" customWidth="1"/>
    <col min="5" max="5" width="52.54296875" style="2" customWidth="1"/>
    <col min="6" max="6" width="9.26953125" style="2" customWidth="1"/>
    <col min="7" max="7" width="10" style="2" customWidth="1"/>
    <col min="8" max="8" width="7.54296875" style="2" customWidth="1"/>
    <col min="9" max="9" width="6.81640625" style="2" customWidth="1"/>
    <col min="10" max="10" width="8.1796875" style="2" customWidth="1"/>
    <col min="11" max="11" width="10" style="2" customWidth="1"/>
    <col min="12" max="16384" width="9.1796875" style="2"/>
  </cols>
  <sheetData>
    <row r="1" spans="1:12" ht="14.5" x14ac:dyDescent="0.35">
      <c r="A1" s="1" t="s">
        <v>7</v>
      </c>
      <c r="C1" s="56" t="s">
        <v>92</v>
      </c>
      <c r="D1" s="57"/>
      <c r="E1" s="57"/>
      <c r="F1" s="12" t="s">
        <v>16</v>
      </c>
      <c r="G1" s="2" t="s">
        <v>17</v>
      </c>
      <c r="H1" s="58" t="s">
        <v>89</v>
      </c>
      <c r="I1" s="58"/>
      <c r="J1" s="58"/>
      <c r="K1" s="58"/>
    </row>
    <row r="2" spans="1:12" ht="18" x14ac:dyDescent="0.25">
      <c r="A2" s="35" t="s">
        <v>6</v>
      </c>
      <c r="C2" s="2"/>
      <c r="G2" s="2" t="s">
        <v>18</v>
      </c>
      <c r="H2" s="58" t="s">
        <v>90</v>
      </c>
      <c r="I2" s="58"/>
      <c r="J2" s="58"/>
      <c r="K2" s="58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8">
        <v>2</v>
      </c>
      <c r="I3" s="48">
        <v>9</v>
      </c>
      <c r="J3" s="49">
        <v>2024</v>
      </c>
      <c r="K3" s="50"/>
    </row>
    <row r="4" spans="1:12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1.5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5" x14ac:dyDescent="0.35">
      <c r="A6" s="20">
        <v>1</v>
      </c>
      <c r="B6" s="21">
        <v>1</v>
      </c>
      <c r="C6" s="22" t="s">
        <v>20</v>
      </c>
      <c r="D6" s="5" t="s">
        <v>21</v>
      </c>
      <c r="E6" s="39" t="s">
        <v>39</v>
      </c>
      <c r="F6" s="40">
        <v>80</v>
      </c>
      <c r="G6" s="40">
        <v>8.1999999999999993</v>
      </c>
      <c r="H6" s="40">
        <v>13.3</v>
      </c>
      <c r="I6" s="40">
        <v>1.2</v>
      </c>
      <c r="J6" s="40">
        <v>187</v>
      </c>
      <c r="K6" s="41"/>
      <c r="L6" s="40">
        <v>32</v>
      </c>
    </row>
    <row r="7" spans="1:12" ht="14.5" x14ac:dyDescent="0.35">
      <c r="A7" s="23"/>
      <c r="B7" s="15"/>
      <c r="C7" s="11"/>
      <c r="D7" s="6" t="s">
        <v>29</v>
      </c>
      <c r="E7" s="42" t="s">
        <v>40</v>
      </c>
      <c r="F7" s="43">
        <v>150</v>
      </c>
      <c r="G7" s="43">
        <v>5</v>
      </c>
      <c r="H7" s="43">
        <v>0.6</v>
      </c>
      <c r="I7" s="43">
        <v>36.6</v>
      </c>
      <c r="J7" s="43">
        <v>177</v>
      </c>
      <c r="K7" s="44"/>
      <c r="L7" s="43">
        <v>14.3</v>
      </c>
    </row>
    <row r="8" spans="1:12" ht="14.5" x14ac:dyDescent="0.35">
      <c r="A8" s="23"/>
      <c r="B8" s="15"/>
      <c r="C8" s="11"/>
      <c r="D8" s="7" t="s">
        <v>22</v>
      </c>
      <c r="E8" s="42" t="s">
        <v>42</v>
      </c>
      <c r="F8" s="43">
        <v>200</v>
      </c>
      <c r="G8" s="43">
        <v>0.3</v>
      </c>
      <c r="H8" s="43"/>
      <c r="I8" s="43">
        <v>20</v>
      </c>
      <c r="J8" s="43">
        <v>77</v>
      </c>
      <c r="K8" s="44"/>
      <c r="L8" s="43">
        <v>3</v>
      </c>
    </row>
    <row r="9" spans="1:12" ht="14.5" x14ac:dyDescent="0.35">
      <c r="A9" s="23"/>
      <c r="B9" s="15"/>
      <c r="C9" s="11"/>
      <c r="D9" s="7" t="s">
        <v>23</v>
      </c>
      <c r="E9" s="42" t="s">
        <v>41</v>
      </c>
      <c r="F9" s="43">
        <v>30</v>
      </c>
      <c r="G9" s="43">
        <v>2.2999999999999998</v>
      </c>
      <c r="H9" s="43">
        <v>0.4</v>
      </c>
      <c r="I9" s="43">
        <v>20.7</v>
      </c>
      <c r="J9" s="43">
        <v>60</v>
      </c>
      <c r="K9" s="44"/>
      <c r="L9" s="51">
        <v>2.1</v>
      </c>
    </row>
    <row r="10" spans="1:12" ht="14.5" x14ac:dyDescent="0.3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4.5" x14ac:dyDescent="0.35">
      <c r="A11" s="23"/>
      <c r="B11" s="15"/>
      <c r="C11" s="11"/>
      <c r="D11" s="6"/>
      <c r="E11" s="42" t="s">
        <v>46</v>
      </c>
      <c r="F11" s="43">
        <v>60</v>
      </c>
      <c r="G11" s="43">
        <v>2</v>
      </c>
      <c r="H11" s="43">
        <v>1.7</v>
      </c>
      <c r="I11" s="43">
        <v>6.8</v>
      </c>
      <c r="J11" s="43">
        <v>50</v>
      </c>
      <c r="K11" s="44"/>
      <c r="L11" s="43">
        <v>15.2</v>
      </c>
    </row>
    <row r="12" spans="1:12" ht="14.5" x14ac:dyDescent="0.35">
      <c r="A12" s="23"/>
      <c r="B12" s="15"/>
      <c r="C12" s="11"/>
      <c r="D12" s="6"/>
      <c r="E12" s="42" t="s">
        <v>47</v>
      </c>
      <c r="F12" s="43">
        <v>50</v>
      </c>
      <c r="G12" s="43">
        <v>1.3</v>
      </c>
      <c r="H12" s="43">
        <v>4.8</v>
      </c>
      <c r="I12" s="43">
        <v>4.7</v>
      </c>
      <c r="J12" s="43">
        <v>70</v>
      </c>
      <c r="K12" s="44"/>
      <c r="L12" s="43">
        <v>3.3</v>
      </c>
    </row>
    <row r="13" spans="1:12" ht="14.5" x14ac:dyDescent="0.35">
      <c r="A13" s="24"/>
      <c r="B13" s="17"/>
      <c r="C13" s="8"/>
      <c r="D13" s="18" t="s">
        <v>33</v>
      </c>
      <c r="E13" s="9"/>
      <c r="F13" s="19">
        <f>SUM(F6:F12)</f>
        <v>570</v>
      </c>
      <c r="G13" s="19">
        <f t="shared" ref="G13:J13" si="0">SUM(G6:G12)</f>
        <v>19.100000000000001</v>
      </c>
      <c r="H13" s="19">
        <f t="shared" si="0"/>
        <v>20.8</v>
      </c>
      <c r="I13" s="19">
        <f t="shared" si="0"/>
        <v>90</v>
      </c>
      <c r="J13" s="19">
        <f t="shared" si="0"/>
        <v>621</v>
      </c>
      <c r="K13" s="25"/>
      <c r="L13" s="19">
        <f t="shared" ref="L13" si="1">SUM(L6:L12)</f>
        <v>69.899999999999991</v>
      </c>
    </row>
    <row r="14" spans="1:12" ht="14.5" x14ac:dyDescent="0.3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4.5" x14ac:dyDescent="0.35">
      <c r="A15" s="23"/>
      <c r="B15" s="15"/>
      <c r="C15" s="11"/>
      <c r="D15" s="7" t="s">
        <v>27</v>
      </c>
      <c r="E15" s="42" t="s">
        <v>44</v>
      </c>
      <c r="F15" s="43">
        <v>250</v>
      </c>
      <c r="G15" s="43">
        <v>9.5</v>
      </c>
      <c r="H15" s="43">
        <v>5</v>
      </c>
      <c r="I15" s="43">
        <v>18.2</v>
      </c>
      <c r="J15" s="43">
        <v>162</v>
      </c>
      <c r="K15" s="44"/>
      <c r="L15" s="43">
        <v>32.700000000000003</v>
      </c>
    </row>
    <row r="16" spans="1:12" ht="14.5" x14ac:dyDescent="0.3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4.5" x14ac:dyDescent="0.3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4.5" x14ac:dyDescent="0.35">
      <c r="A18" s="23"/>
      <c r="B18" s="15"/>
      <c r="C18" s="11"/>
      <c r="D18" s="7" t="s">
        <v>30</v>
      </c>
      <c r="E18" s="42" t="s">
        <v>45</v>
      </c>
      <c r="F18" s="43">
        <v>200</v>
      </c>
      <c r="G18" s="43">
        <v>2.4</v>
      </c>
      <c r="H18" s="43">
        <v>3.6</v>
      </c>
      <c r="I18" s="43">
        <v>27.9</v>
      </c>
      <c r="J18" s="43">
        <v>148</v>
      </c>
      <c r="K18" s="44"/>
      <c r="L18" s="43">
        <v>15.2</v>
      </c>
    </row>
    <row r="19" spans="1:12" ht="14.5" x14ac:dyDescent="0.35">
      <c r="A19" s="23"/>
      <c r="B19" s="15"/>
      <c r="C19" s="11"/>
      <c r="D19" s="7" t="s">
        <v>31</v>
      </c>
      <c r="E19" s="42" t="s">
        <v>43</v>
      </c>
      <c r="F19" s="43">
        <v>30</v>
      </c>
      <c r="G19" s="43">
        <v>2.2999999999999998</v>
      </c>
      <c r="H19" s="43">
        <v>0.4</v>
      </c>
      <c r="I19" s="43">
        <v>20.7</v>
      </c>
      <c r="J19" s="43">
        <v>60</v>
      </c>
      <c r="K19" s="44"/>
      <c r="L19" s="43">
        <v>2.1</v>
      </c>
    </row>
    <row r="20" spans="1:12" ht="14.5" x14ac:dyDescent="0.3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4.5" x14ac:dyDescent="0.3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5" x14ac:dyDescent="0.3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5" x14ac:dyDescent="0.35">
      <c r="A23" s="24"/>
      <c r="B23" s="17"/>
      <c r="C23" s="8"/>
      <c r="D23" s="18" t="s">
        <v>33</v>
      </c>
      <c r="E23" s="9"/>
      <c r="F23" s="19">
        <f>SUM(F14:F22)</f>
        <v>480</v>
      </c>
      <c r="G23" s="19">
        <f t="shared" ref="G23:J23" si="2">SUM(G14:G22)</f>
        <v>14.2</v>
      </c>
      <c r="H23" s="19">
        <f t="shared" si="2"/>
        <v>9</v>
      </c>
      <c r="I23" s="19">
        <f t="shared" si="2"/>
        <v>66.8</v>
      </c>
      <c r="J23" s="19">
        <f t="shared" si="2"/>
        <v>370</v>
      </c>
      <c r="K23" s="25"/>
      <c r="L23" s="19">
        <f t="shared" ref="L23" si="3">SUM(L14:L22)</f>
        <v>50.000000000000007</v>
      </c>
    </row>
    <row r="24" spans="1:12" ht="14.5" x14ac:dyDescent="0.25">
      <c r="A24" s="29">
        <f>A6</f>
        <v>1</v>
      </c>
      <c r="B24" s="30">
        <f>B6</f>
        <v>1</v>
      </c>
      <c r="C24" s="59" t="s">
        <v>4</v>
      </c>
      <c r="D24" s="60"/>
      <c r="E24" s="31"/>
      <c r="F24" s="32">
        <f>F13+F23</f>
        <v>1050</v>
      </c>
      <c r="G24" s="32">
        <f t="shared" ref="G24:J24" si="4">G13+G23</f>
        <v>33.299999999999997</v>
      </c>
      <c r="H24" s="32">
        <f t="shared" si="4"/>
        <v>29.8</v>
      </c>
      <c r="I24" s="32">
        <f t="shared" si="4"/>
        <v>156.80000000000001</v>
      </c>
      <c r="J24" s="32">
        <f t="shared" si="4"/>
        <v>991</v>
      </c>
      <c r="K24" s="32"/>
      <c r="L24" s="32">
        <f t="shared" ref="L24" si="5">L13+L23</f>
        <v>119.9</v>
      </c>
    </row>
    <row r="25" spans="1:12" ht="14.5" x14ac:dyDescent="0.35">
      <c r="A25" s="14">
        <v>1</v>
      </c>
      <c r="B25" s="15">
        <v>2</v>
      </c>
      <c r="C25" s="22" t="s">
        <v>20</v>
      </c>
      <c r="D25" s="5" t="s">
        <v>21</v>
      </c>
      <c r="E25" s="39" t="s">
        <v>49</v>
      </c>
      <c r="F25" s="40">
        <v>250</v>
      </c>
      <c r="G25" s="40">
        <v>25.7</v>
      </c>
      <c r="H25" s="40">
        <v>18.3</v>
      </c>
      <c r="I25" s="40">
        <v>34.299999999999997</v>
      </c>
      <c r="J25" s="40">
        <v>407</v>
      </c>
      <c r="K25" s="41"/>
      <c r="L25" s="40">
        <v>47.5</v>
      </c>
    </row>
    <row r="26" spans="1:12" ht="14.5" x14ac:dyDescent="0.3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4.5" x14ac:dyDescent="0.35">
      <c r="A27" s="14"/>
      <c r="B27" s="15"/>
      <c r="C27" s="11"/>
      <c r="D27" s="7" t="s">
        <v>22</v>
      </c>
      <c r="E27" s="42" t="s">
        <v>48</v>
      </c>
      <c r="F27" s="43">
        <v>200</v>
      </c>
      <c r="G27" s="43">
        <v>4.5</v>
      </c>
      <c r="H27" s="43">
        <v>5</v>
      </c>
      <c r="I27" s="43">
        <v>32.5</v>
      </c>
      <c r="J27" s="43">
        <v>190</v>
      </c>
      <c r="K27" s="44"/>
      <c r="L27" s="43">
        <v>14.7</v>
      </c>
    </row>
    <row r="28" spans="1:12" ht="14.5" x14ac:dyDescent="0.35">
      <c r="A28" s="14"/>
      <c r="B28" s="15"/>
      <c r="C28" s="11"/>
      <c r="D28" s="7" t="s">
        <v>23</v>
      </c>
      <c r="E28" s="42" t="s">
        <v>43</v>
      </c>
      <c r="F28" s="43">
        <v>30</v>
      </c>
      <c r="G28" s="43">
        <v>2.2999999999999998</v>
      </c>
      <c r="H28" s="43">
        <v>0.4</v>
      </c>
      <c r="I28" s="43">
        <v>20.7</v>
      </c>
      <c r="J28" s="43">
        <v>60</v>
      </c>
      <c r="K28" s="44"/>
      <c r="L28" s="43">
        <v>2.1</v>
      </c>
    </row>
    <row r="29" spans="1:12" ht="14.5" x14ac:dyDescent="0.3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4.5" x14ac:dyDescent="0.35">
      <c r="A30" s="14"/>
      <c r="B30" s="15"/>
      <c r="C30" s="11"/>
      <c r="D30" s="6"/>
      <c r="E30" s="42" t="s">
        <v>50</v>
      </c>
      <c r="F30" s="43">
        <v>20</v>
      </c>
      <c r="G30" s="43">
        <v>1</v>
      </c>
      <c r="H30" s="43">
        <v>0.8</v>
      </c>
      <c r="I30" s="43">
        <v>14.8</v>
      </c>
      <c r="J30" s="43">
        <v>91</v>
      </c>
      <c r="K30" s="44"/>
      <c r="L30" s="43">
        <v>5.7</v>
      </c>
    </row>
    <row r="31" spans="1:12" ht="14.5" x14ac:dyDescent="0.3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5" x14ac:dyDescent="0.35">
      <c r="A32" s="16"/>
      <c r="B32" s="17"/>
      <c r="C32" s="8"/>
      <c r="D32" s="18" t="s">
        <v>33</v>
      </c>
      <c r="E32" s="9"/>
      <c r="F32" s="19">
        <f>SUM(F25:F31)</f>
        <v>500</v>
      </c>
      <c r="G32" s="19">
        <f t="shared" ref="G32" si="6">SUM(G25:G31)</f>
        <v>33.5</v>
      </c>
      <c r="H32" s="19">
        <f t="shared" ref="H32" si="7">SUM(H25:H31)</f>
        <v>24.5</v>
      </c>
      <c r="I32" s="19">
        <f t="shared" ref="I32" si="8">SUM(I25:I31)</f>
        <v>102.3</v>
      </c>
      <c r="J32" s="19">
        <f t="shared" ref="J32:L32" si="9">SUM(J25:J31)</f>
        <v>748</v>
      </c>
      <c r="K32" s="25"/>
      <c r="L32" s="19">
        <f t="shared" si="9"/>
        <v>70</v>
      </c>
    </row>
    <row r="33" spans="1:12" ht="14.5" x14ac:dyDescent="0.3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4.5" x14ac:dyDescent="0.35">
      <c r="A34" s="14"/>
      <c r="B34" s="15"/>
      <c r="C34" s="11"/>
      <c r="D34" s="7" t="s">
        <v>27</v>
      </c>
      <c r="E34" s="42" t="s">
        <v>51</v>
      </c>
      <c r="F34" s="43">
        <v>200</v>
      </c>
      <c r="G34" s="43">
        <v>10.4</v>
      </c>
      <c r="H34" s="43">
        <v>11.8</v>
      </c>
      <c r="I34" s="43">
        <v>25.4</v>
      </c>
      <c r="J34" s="43">
        <v>287</v>
      </c>
      <c r="K34" s="44"/>
      <c r="L34" s="43">
        <v>44.9</v>
      </c>
    </row>
    <row r="35" spans="1:12" ht="14.5" x14ac:dyDescent="0.3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4.5" x14ac:dyDescent="0.3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4.5" x14ac:dyDescent="0.35">
      <c r="A37" s="14"/>
      <c r="B37" s="15"/>
      <c r="C37" s="11"/>
      <c r="D37" s="7" t="s">
        <v>30</v>
      </c>
      <c r="E37" s="52" t="s">
        <v>52</v>
      </c>
      <c r="F37" s="43">
        <v>200</v>
      </c>
      <c r="G37" s="43">
        <v>0.3</v>
      </c>
      <c r="H37" s="43"/>
      <c r="I37" s="43">
        <v>20</v>
      </c>
      <c r="J37" s="43">
        <v>77</v>
      </c>
      <c r="K37" s="44"/>
      <c r="L37" s="43">
        <v>3</v>
      </c>
    </row>
    <row r="38" spans="1:12" ht="14.5" x14ac:dyDescent="0.35">
      <c r="A38" s="14"/>
      <c r="B38" s="15"/>
      <c r="C38" s="11"/>
      <c r="D38" s="7" t="s">
        <v>31</v>
      </c>
      <c r="E38" s="52" t="s">
        <v>41</v>
      </c>
      <c r="F38" s="43">
        <v>30</v>
      </c>
      <c r="G38" s="43">
        <v>2.2999999999999998</v>
      </c>
      <c r="H38" s="43">
        <v>0.4</v>
      </c>
      <c r="I38" s="43">
        <v>20.7</v>
      </c>
      <c r="J38" s="43">
        <v>60</v>
      </c>
      <c r="K38" s="44"/>
      <c r="L38" s="43">
        <v>2.1</v>
      </c>
    </row>
    <row r="39" spans="1:12" ht="14.5" x14ac:dyDescent="0.3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4.5" x14ac:dyDescent="0.3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5" x14ac:dyDescent="0.3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5" x14ac:dyDescent="0.35">
      <c r="A42" s="16"/>
      <c r="B42" s="17"/>
      <c r="C42" s="8"/>
      <c r="D42" s="18" t="s">
        <v>33</v>
      </c>
      <c r="E42" s="9"/>
      <c r="F42" s="19">
        <f>SUM(F33:F41)</f>
        <v>430</v>
      </c>
      <c r="G42" s="19">
        <f t="shared" ref="G42" si="10">SUM(G33:G41)</f>
        <v>13</v>
      </c>
      <c r="H42" s="19">
        <f t="shared" ref="H42" si="11">SUM(H33:H41)</f>
        <v>12.200000000000001</v>
      </c>
      <c r="I42" s="19">
        <f t="shared" ref="I42" si="12">SUM(I33:I41)</f>
        <v>66.099999999999994</v>
      </c>
      <c r="J42" s="19">
        <f t="shared" ref="J42:L42" si="13">SUM(J33:J41)</f>
        <v>424</v>
      </c>
      <c r="K42" s="25"/>
      <c r="L42" s="19">
        <f t="shared" si="13"/>
        <v>50</v>
      </c>
    </row>
    <row r="43" spans="1:12" ht="15.75" customHeight="1" thickBot="1" x14ac:dyDescent="0.3">
      <c r="A43" s="33">
        <f>A25</f>
        <v>1</v>
      </c>
      <c r="B43" s="33">
        <f>B25</f>
        <v>2</v>
      </c>
      <c r="C43" s="59" t="s">
        <v>4</v>
      </c>
      <c r="D43" s="60"/>
      <c r="E43" s="31"/>
      <c r="F43" s="32">
        <f>F32+F42</f>
        <v>930</v>
      </c>
      <c r="G43" s="32">
        <f t="shared" ref="G43" si="14">G32+G42</f>
        <v>46.5</v>
      </c>
      <c r="H43" s="32">
        <f t="shared" ref="H43" si="15">H32+H42</f>
        <v>36.700000000000003</v>
      </c>
      <c r="I43" s="32">
        <f t="shared" ref="I43" si="16">I32+I42</f>
        <v>168.39999999999998</v>
      </c>
      <c r="J43" s="32">
        <f t="shared" ref="J43:L43" si="17">J32+J42</f>
        <v>1172</v>
      </c>
      <c r="K43" s="32"/>
      <c r="L43" s="32">
        <f t="shared" si="17"/>
        <v>120</v>
      </c>
    </row>
    <row r="44" spans="1:12" ht="14.5" x14ac:dyDescent="0.35">
      <c r="A44" s="20">
        <v>1</v>
      </c>
      <c r="B44" s="21">
        <v>3</v>
      </c>
      <c r="C44" s="22" t="s">
        <v>20</v>
      </c>
      <c r="D44" s="5" t="s">
        <v>21</v>
      </c>
      <c r="E44" s="39" t="s">
        <v>53</v>
      </c>
      <c r="F44" s="40">
        <v>240</v>
      </c>
      <c r="G44" s="40">
        <v>14.9</v>
      </c>
      <c r="H44" s="40">
        <v>18.7</v>
      </c>
      <c r="I44" s="40">
        <v>23.2</v>
      </c>
      <c r="J44" s="40">
        <v>269</v>
      </c>
      <c r="K44" s="41"/>
      <c r="L44" s="40">
        <v>53.9</v>
      </c>
    </row>
    <row r="45" spans="1:12" ht="14.5" x14ac:dyDescent="0.35">
      <c r="A45" s="23"/>
      <c r="B45" s="15"/>
      <c r="C45" s="11"/>
      <c r="D45" s="6"/>
      <c r="E45" s="52" t="s">
        <v>54</v>
      </c>
      <c r="F45" s="43">
        <v>60</v>
      </c>
      <c r="G45" s="43">
        <v>0.7</v>
      </c>
      <c r="H45" s="43">
        <v>2.5</v>
      </c>
      <c r="I45" s="43">
        <v>4.8</v>
      </c>
      <c r="J45" s="43">
        <v>50</v>
      </c>
      <c r="K45" s="44"/>
      <c r="L45" s="43">
        <v>5</v>
      </c>
    </row>
    <row r="46" spans="1:12" ht="14.5" x14ac:dyDescent="0.35">
      <c r="A46" s="23"/>
      <c r="B46" s="15"/>
      <c r="C46" s="11"/>
      <c r="D46" s="7" t="s">
        <v>22</v>
      </c>
      <c r="E46" s="52" t="s">
        <v>55</v>
      </c>
      <c r="F46" s="43">
        <v>200</v>
      </c>
      <c r="G46" s="43">
        <v>0.5</v>
      </c>
      <c r="H46" s="43"/>
      <c r="I46" s="43">
        <v>31.5</v>
      </c>
      <c r="J46" s="43">
        <v>183</v>
      </c>
      <c r="K46" s="44"/>
      <c r="L46" s="43">
        <v>8.9</v>
      </c>
    </row>
    <row r="47" spans="1:12" ht="14.5" x14ac:dyDescent="0.35">
      <c r="A47" s="23"/>
      <c r="B47" s="15"/>
      <c r="C47" s="11"/>
      <c r="D47" s="7" t="s">
        <v>23</v>
      </c>
      <c r="E47" s="52" t="s">
        <v>43</v>
      </c>
      <c r="F47" s="43">
        <v>30</v>
      </c>
      <c r="G47" s="43">
        <v>2.2999999999999998</v>
      </c>
      <c r="H47" s="43">
        <v>0.4</v>
      </c>
      <c r="I47" s="43">
        <v>20.7</v>
      </c>
      <c r="J47" s="43">
        <v>60</v>
      </c>
      <c r="K47" s="44"/>
      <c r="L47" s="43">
        <v>2.2000000000000002</v>
      </c>
    </row>
    <row r="48" spans="1:12" ht="14.5" x14ac:dyDescent="0.3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4.5" x14ac:dyDescent="0.3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4.5" x14ac:dyDescent="0.3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5" x14ac:dyDescent="0.35">
      <c r="A51" s="24"/>
      <c r="B51" s="17"/>
      <c r="C51" s="8"/>
      <c r="D51" s="18" t="s">
        <v>33</v>
      </c>
      <c r="E51" s="9"/>
      <c r="F51" s="19">
        <f>SUM(F44:F50)</f>
        <v>530</v>
      </c>
      <c r="G51" s="19">
        <f t="shared" ref="G51" si="18">SUM(G44:G50)</f>
        <v>18.400000000000002</v>
      </c>
      <c r="H51" s="19">
        <f t="shared" ref="H51" si="19">SUM(H44:H50)</f>
        <v>21.599999999999998</v>
      </c>
      <c r="I51" s="19">
        <f t="shared" ref="I51" si="20">SUM(I44:I50)</f>
        <v>80.2</v>
      </c>
      <c r="J51" s="19">
        <f t="shared" ref="J51:L51" si="21">SUM(J44:J50)</f>
        <v>562</v>
      </c>
      <c r="K51" s="25"/>
      <c r="L51" s="19">
        <f t="shared" si="21"/>
        <v>70</v>
      </c>
    </row>
    <row r="52" spans="1:12" ht="14.5" x14ac:dyDescent="0.3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4.5" x14ac:dyDescent="0.35">
      <c r="A53" s="23"/>
      <c r="B53" s="15"/>
      <c r="C53" s="11"/>
      <c r="D53" s="7" t="s">
        <v>27</v>
      </c>
      <c r="E53" s="52" t="s">
        <v>56</v>
      </c>
      <c r="F53" s="43">
        <v>250</v>
      </c>
      <c r="G53" s="43">
        <v>10</v>
      </c>
      <c r="H53" s="43">
        <v>6.8</v>
      </c>
      <c r="I53" s="43">
        <v>20.5</v>
      </c>
      <c r="J53" s="43">
        <v>184</v>
      </c>
      <c r="K53" s="44"/>
      <c r="L53" s="43"/>
    </row>
    <row r="54" spans="1:12" ht="14.5" x14ac:dyDescent="0.3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4.5" x14ac:dyDescent="0.3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4.5" x14ac:dyDescent="0.35">
      <c r="A56" s="23"/>
      <c r="B56" s="15"/>
      <c r="C56" s="11"/>
      <c r="D56" s="7" t="s">
        <v>30</v>
      </c>
      <c r="E56" s="52" t="s">
        <v>57</v>
      </c>
      <c r="F56" s="43">
        <v>200</v>
      </c>
      <c r="G56" s="43">
        <v>0.3</v>
      </c>
      <c r="H56" s="43"/>
      <c r="I56" s="43">
        <v>20.2</v>
      </c>
      <c r="J56" s="43">
        <v>86</v>
      </c>
      <c r="K56" s="44"/>
      <c r="L56" s="43"/>
    </row>
    <row r="57" spans="1:12" ht="14.5" x14ac:dyDescent="0.35">
      <c r="A57" s="23"/>
      <c r="B57" s="15"/>
      <c r="C57" s="11"/>
      <c r="D57" s="7" t="s">
        <v>31</v>
      </c>
      <c r="E57" s="52" t="s">
        <v>43</v>
      </c>
      <c r="F57" s="43">
        <v>30</v>
      </c>
      <c r="G57" s="43">
        <v>2.2999999999999998</v>
      </c>
      <c r="H57" s="43">
        <v>0.4</v>
      </c>
      <c r="I57" s="43">
        <v>20.7</v>
      </c>
      <c r="J57" s="43">
        <v>60</v>
      </c>
      <c r="K57" s="44"/>
      <c r="L57" s="43">
        <v>2.1</v>
      </c>
    </row>
    <row r="58" spans="1:12" ht="14.5" x14ac:dyDescent="0.3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4.5" x14ac:dyDescent="0.3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5" x14ac:dyDescent="0.3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5" x14ac:dyDescent="0.35">
      <c r="A61" s="24"/>
      <c r="B61" s="17"/>
      <c r="C61" s="8"/>
      <c r="D61" s="18" t="s">
        <v>33</v>
      </c>
      <c r="E61" s="9"/>
      <c r="F61" s="19">
        <f>SUM(F52:F60)</f>
        <v>480</v>
      </c>
      <c r="G61" s="19">
        <f t="shared" ref="G61" si="22">SUM(G52:G60)</f>
        <v>12.600000000000001</v>
      </c>
      <c r="H61" s="19">
        <f t="shared" ref="H61" si="23">SUM(H52:H60)</f>
        <v>7.2</v>
      </c>
      <c r="I61" s="19">
        <f t="shared" ref="I61" si="24">SUM(I52:I60)</f>
        <v>61.400000000000006</v>
      </c>
      <c r="J61" s="19">
        <f t="shared" ref="J61:L61" si="25">SUM(J52:J60)</f>
        <v>330</v>
      </c>
      <c r="K61" s="25"/>
      <c r="L61" s="19">
        <f t="shared" si="25"/>
        <v>2.1</v>
      </c>
    </row>
    <row r="62" spans="1:12" ht="15.75" customHeight="1" x14ac:dyDescent="0.25">
      <c r="A62" s="29">
        <f>A44</f>
        <v>1</v>
      </c>
      <c r="B62" s="30">
        <f>B44</f>
        <v>3</v>
      </c>
      <c r="C62" s="59" t="s">
        <v>4</v>
      </c>
      <c r="D62" s="60"/>
      <c r="E62" s="31"/>
      <c r="F62" s="32">
        <f>F51+F61</f>
        <v>1010</v>
      </c>
      <c r="G62" s="32">
        <f t="shared" ref="G62" si="26">G51+G61</f>
        <v>31.000000000000004</v>
      </c>
      <c r="H62" s="32">
        <f t="shared" ref="H62" si="27">H51+H61</f>
        <v>28.799999999999997</v>
      </c>
      <c r="I62" s="32">
        <f t="shared" ref="I62" si="28">I51+I61</f>
        <v>141.60000000000002</v>
      </c>
      <c r="J62" s="32">
        <f t="shared" ref="J62:L62" si="29">J51+J61</f>
        <v>892</v>
      </c>
      <c r="K62" s="32"/>
      <c r="L62" s="32">
        <f t="shared" si="29"/>
        <v>72.099999999999994</v>
      </c>
    </row>
    <row r="63" spans="1:12" ht="14.5" x14ac:dyDescent="0.35">
      <c r="A63" s="20">
        <v>1</v>
      </c>
      <c r="B63" s="21">
        <v>4</v>
      </c>
      <c r="C63" s="22" t="s">
        <v>20</v>
      </c>
      <c r="D63" s="5" t="s">
        <v>21</v>
      </c>
      <c r="E63" s="53" t="s">
        <v>58</v>
      </c>
      <c r="F63" s="40">
        <v>220</v>
      </c>
      <c r="G63" s="40">
        <v>8.6999999999999993</v>
      </c>
      <c r="H63" s="40">
        <v>4.2</v>
      </c>
      <c r="I63" s="40">
        <v>42.8</v>
      </c>
      <c r="J63" s="40">
        <v>256</v>
      </c>
      <c r="K63" s="41"/>
      <c r="L63" s="54">
        <v>35.299999999999997</v>
      </c>
    </row>
    <row r="64" spans="1:12" ht="14.5" x14ac:dyDescent="0.35">
      <c r="A64" s="23"/>
      <c r="B64" s="15"/>
      <c r="C64" s="11"/>
      <c r="D64" s="6"/>
      <c r="E64" s="52" t="s">
        <v>59</v>
      </c>
      <c r="F64" s="43">
        <v>10</v>
      </c>
      <c r="G64" s="43">
        <v>0.2</v>
      </c>
      <c r="H64" s="43">
        <v>12.4</v>
      </c>
      <c r="I64" s="43">
        <v>0.14000000000000001</v>
      </c>
      <c r="J64" s="43">
        <v>112</v>
      </c>
      <c r="K64" s="44"/>
      <c r="L64" s="55">
        <v>16.5</v>
      </c>
    </row>
    <row r="65" spans="1:12" ht="14.5" x14ac:dyDescent="0.35">
      <c r="A65" s="23"/>
      <c r="B65" s="15"/>
      <c r="C65" s="11"/>
      <c r="D65" s="7" t="s">
        <v>22</v>
      </c>
      <c r="E65" s="52" t="s">
        <v>52</v>
      </c>
      <c r="F65" s="43">
        <v>200</v>
      </c>
      <c r="G65" s="43">
        <v>0.3</v>
      </c>
      <c r="H65" s="43"/>
      <c r="I65" s="43">
        <v>20</v>
      </c>
      <c r="J65" s="43">
        <v>77</v>
      </c>
      <c r="K65" s="44"/>
      <c r="L65" s="43">
        <v>3</v>
      </c>
    </row>
    <row r="66" spans="1:12" ht="14.5" x14ac:dyDescent="0.35">
      <c r="A66" s="23"/>
      <c r="B66" s="15"/>
      <c r="C66" s="11"/>
      <c r="D66" s="7" t="s">
        <v>23</v>
      </c>
      <c r="E66" s="52" t="s">
        <v>43</v>
      </c>
      <c r="F66" s="43">
        <v>30</v>
      </c>
      <c r="G66" s="43">
        <v>2.2999999999999998</v>
      </c>
      <c r="H66" s="43">
        <v>0.4</v>
      </c>
      <c r="I66" s="43">
        <v>20.7</v>
      </c>
      <c r="J66" s="43">
        <v>60</v>
      </c>
      <c r="K66" s="44"/>
      <c r="L66" s="43">
        <v>2.2000000000000002</v>
      </c>
    </row>
    <row r="67" spans="1:12" ht="14.5" x14ac:dyDescent="0.3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4.5" x14ac:dyDescent="0.35">
      <c r="A68" s="23"/>
      <c r="B68" s="15"/>
      <c r="C68" s="11"/>
      <c r="D68" s="6"/>
      <c r="E68" s="52" t="s">
        <v>60</v>
      </c>
      <c r="F68" s="43">
        <v>40</v>
      </c>
      <c r="G68" s="43">
        <v>5.0999999999999996</v>
      </c>
      <c r="H68" s="43">
        <v>3.2</v>
      </c>
      <c r="I68" s="43">
        <v>0.3</v>
      </c>
      <c r="J68" s="43">
        <v>63</v>
      </c>
      <c r="K68" s="44"/>
      <c r="L68" s="43">
        <v>13</v>
      </c>
    </row>
    <row r="69" spans="1:12" ht="14.5" x14ac:dyDescent="0.3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5" x14ac:dyDescent="0.35">
      <c r="A70" s="24"/>
      <c r="B70" s="17"/>
      <c r="C70" s="8"/>
      <c r="D70" s="18" t="s">
        <v>33</v>
      </c>
      <c r="E70" s="9"/>
      <c r="F70" s="19">
        <f>SUM(F63:F69)</f>
        <v>500</v>
      </c>
      <c r="G70" s="19">
        <f t="shared" ref="G70" si="30">SUM(G63:G69)</f>
        <v>16.600000000000001</v>
      </c>
      <c r="H70" s="19">
        <f t="shared" ref="H70" si="31">SUM(H63:H69)</f>
        <v>20.2</v>
      </c>
      <c r="I70" s="19">
        <f t="shared" ref="I70" si="32">SUM(I63:I69)</f>
        <v>83.94</v>
      </c>
      <c r="J70" s="19">
        <f t="shared" ref="J70:L70" si="33">SUM(J63:J69)</f>
        <v>568</v>
      </c>
      <c r="K70" s="25"/>
      <c r="L70" s="19">
        <f t="shared" si="33"/>
        <v>70</v>
      </c>
    </row>
    <row r="71" spans="1:12" ht="14.5" x14ac:dyDescent="0.3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4.5" x14ac:dyDescent="0.35">
      <c r="A72" s="23"/>
      <c r="B72" s="15"/>
      <c r="C72" s="11"/>
      <c r="D72" s="7" t="s">
        <v>27</v>
      </c>
      <c r="E72" s="52" t="s">
        <v>62</v>
      </c>
      <c r="F72" s="43">
        <v>80</v>
      </c>
      <c r="G72" s="43">
        <v>9</v>
      </c>
      <c r="H72" s="43">
        <v>14.8</v>
      </c>
      <c r="I72" s="43">
        <v>3.4</v>
      </c>
      <c r="J72" s="43">
        <v>195</v>
      </c>
      <c r="K72" s="44"/>
      <c r="L72" s="43">
        <v>29.3</v>
      </c>
    </row>
    <row r="73" spans="1:12" ht="14.5" x14ac:dyDescent="0.3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4.5" x14ac:dyDescent="0.35">
      <c r="A74" s="23"/>
      <c r="B74" s="15"/>
      <c r="C74" s="11"/>
      <c r="D74" s="7" t="s">
        <v>29</v>
      </c>
      <c r="E74" s="52" t="s">
        <v>61</v>
      </c>
      <c r="F74" s="43">
        <v>150</v>
      </c>
      <c r="G74" s="43">
        <v>5.4</v>
      </c>
      <c r="H74" s="43">
        <v>0.6</v>
      </c>
      <c r="I74" s="43">
        <v>36.6</v>
      </c>
      <c r="J74" s="43">
        <v>177</v>
      </c>
      <c r="K74" s="44"/>
      <c r="L74" s="43">
        <v>9.65</v>
      </c>
    </row>
    <row r="75" spans="1:12" ht="14.5" x14ac:dyDescent="0.35">
      <c r="A75" s="23"/>
      <c r="B75" s="15"/>
      <c r="C75" s="11"/>
      <c r="D75" s="7" t="s">
        <v>30</v>
      </c>
      <c r="E75" s="52" t="s">
        <v>55</v>
      </c>
      <c r="F75" s="43">
        <v>200</v>
      </c>
      <c r="G75" s="43">
        <v>0.5</v>
      </c>
      <c r="H75" s="43"/>
      <c r="I75" s="43">
        <v>46.5</v>
      </c>
      <c r="J75" s="43">
        <v>183</v>
      </c>
      <c r="K75" s="44"/>
      <c r="L75" s="43">
        <v>8.9499999999999993</v>
      </c>
    </row>
    <row r="76" spans="1:12" ht="14.5" x14ac:dyDescent="0.35">
      <c r="A76" s="23"/>
      <c r="B76" s="15"/>
      <c r="C76" s="11"/>
      <c r="D76" s="7" t="s">
        <v>31</v>
      </c>
      <c r="E76" s="52" t="s">
        <v>43</v>
      </c>
      <c r="F76" s="43">
        <v>30</v>
      </c>
      <c r="G76" s="43">
        <v>2.2999999999999998</v>
      </c>
      <c r="H76" s="43">
        <v>0.4</v>
      </c>
      <c r="I76" s="43">
        <v>20.7</v>
      </c>
      <c r="J76" s="43">
        <v>60</v>
      </c>
      <c r="K76" s="44"/>
      <c r="L76" s="43">
        <v>2.1</v>
      </c>
    </row>
    <row r="77" spans="1:12" ht="14.5" x14ac:dyDescent="0.3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4.5" x14ac:dyDescent="0.3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5" x14ac:dyDescent="0.3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5" x14ac:dyDescent="0.35">
      <c r="A80" s="24"/>
      <c r="B80" s="17"/>
      <c r="C80" s="8"/>
      <c r="D80" s="18" t="s">
        <v>33</v>
      </c>
      <c r="E80" s="9"/>
      <c r="F80" s="19">
        <f>SUM(F71:F79)</f>
        <v>460</v>
      </c>
      <c r="G80" s="19">
        <f t="shared" ref="G80" si="34">SUM(G71:G79)</f>
        <v>17.2</v>
      </c>
      <c r="H80" s="19">
        <f t="shared" ref="H80" si="35">SUM(H71:H79)</f>
        <v>15.8</v>
      </c>
      <c r="I80" s="19">
        <f t="shared" ref="I80" si="36">SUM(I71:I79)</f>
        <v>107.2</v>
      </c>
      <c r="J80" s="19">
        <f t="shared" ref="J80:L80" si="37">SUM(J71:J79)</f>
        <v>615</v>
      </c>
      <c r="K80" s="25"/>
      <c r="L80" s="19">
        <f t="shared" si="37"/>
        <v>50.000000000000007</v>
      </c>
    </row>
    <row r="81" spans="1:12" ht="15.75" customHeight="1" x14ac:dyDescent="0.25">
      <c r="A81" s="29">
        <f>A63</f>
        <v>1</v>
      </c>
      <c r="B81" s="30">
        <f>B63</f>
        <v>4</v>
      </c>
      <c r="C81" s="59" t="s">
        <v>4</v>
      </c>
      <c r="D81" s="60"/>
      <c r="E81" s="31"/>
      <c r="F81" s="32">
        <f>F70+F80</f>
        <v>960</v>
      </c>
      <c r="G81" s="32">
        <f t="shared" ref="G81" si="38">G70+G80</f>
        <v>33.799999999999997</v>
      </c>
      <c r="H81" s="32">
        <f t="shared" ref="H81" si="39">H70+H80</f>
        <v>36</v>
      </c>
      <c r="I81" s="32">
        <f t="shared" ref="I81" si="40">I70+I80</f>
        <v>191.14</v>
      </c>
      <c r="J81" s="32">
        <f t="shared" ref="J81:L81" si="41">J70+J80</f>
        <v>1183</v>
      </c>
      <c r="K81" s="32"/>
      <c r="L81" s="32">
        <f t="shared" si="41"/>
        <v>120</v>
      </c>
    </row>
    <row r="82" spans="1:12" ht="14.5" x14ac:dyDescent="0.35">
      <c r="A82" s="20">
        <v>1</v>
      </c>
      <c r="B82" s="21">
        <v>5</v>
      </c>
      <c r="C82" s="22" t="s">
        <v>20</v>
      </c>
      <c r="D82" s="5" t="s">
        <v>21</v>
      </c>
      <c r="E82" s="53" t="s">
        <v>64</v>
      </c>
      <c r="F82" s="40">
        <v>90</v>
      </c>
      <c r="G82" s="40">
        <v>8.8000000000000007</v>
      </c>
      <c r="H82" s="40">
        <v>8.5</v>
      </c>
      <c r="I82" s="40">
        <v>9.6999999999999993</v>
      </c>
      <c r="J82" s="40">
        <v>166</v>
      </c>
      <c r="K82" s="41"/>
      <c r="L82" s="40">
        <v>40.700000000000003</v>
      </c>
    </row>
    <row r="83" spans="1:12" ht="14.5" x14ac:dyDescent="0.35">
      <c r="A83" s="23"/>
      <c r="B83" s="15"/>
      <c r="C83" s="11"/>
      <c r="D83" s="6"/>
      <c r="E83" s="52" t="s">
        <v>63</v>
      </c>
      <c r="F83" s="43">
        <v>150</v>
      </c>
      <c r="G83" s="43">
        <v>7</v>
      </c>
      <c r="H83" s="43">
        <v>5.8</v>
      </c>
      <c r="I83" s="43">
        <v>28.3</v>
      </c>
      <c r="J83" s="43">
        <v>258</v>
      </c>
      <c r="K83" s="44"/>
      <c r="L83" s="43">
        <v>15.5</v>
      </c>
    </row>
    <row r="84" spans="1:12" ht="14.5" x14ac:dyDescent="0.35">
      <c r="A84" s="23"/>
      <c r="B84" s="15"/>
      <c r="C84" s="11"/>
      <c r="D84" s="7" t="s">
        <v>22</v>
      </c>
      <c r="E84" s="52" t="s">
        <v>65</v>
      </c>
      <c r="F84" s="43">
        <v>200</v>
      </c>
      <c r="G84" s="43">
        <v>0.3</v>
      </c>
      <c r="H84" s="43"/>
      <c r="I84" s="43">
        <v>20</v>
      </c>
      <c r="J84" s="43">
        <v>77</v>
      </c>
      <c r="K84" s="44"/>
      <c r="L84" s="43">
        <v>8.3000000000000007</v>
      </c>
    </row>
    <row r="85" spans="1:12" ht="14.5" x14ac:dyDescent="0.35">
      <c r="A85" s="23"/>
      <c r="B85" s="15"/>
      <c r="C85" s="11"/>
      <c r="D85" s="7" t="s">
        <v>23</v>
      </c>
      <c r="E85" s="52" t="s">
        <v>43</v>
      </c>
      <c r="F85" s="43">
        <v>30</v>
      </c>
      <c r="G85" s="43">
        <v>2.2999999999999998</v>
      </c>
      <c r="H85" s="43">
        <v>0.4</v>
      </c>
      <c r="I85" s="43">
        <v>20.7</v>
      </c>
      <c r="J85" s="43">
        <v>60</v>
      </c>
      <c r="K85" s="44"/>
      <c r="L85" s="43">
        <v>2.2000000000000002</v>
      </c>
    </row>
    <row r="86" spans="1:12" ht="14.5" x14ac:dyDescent="0.3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4.5" x14ac:dyDescent="0.35">
      <c r="A87" s="23"/>
      <c r="B87" s="15"/>
      <c r="C87" s="11"/>
      <c r="D87" s="6"/>
      <c r="E87" s="52" t="s">
        <v>47</v>
      </c>
      <c r="F87" s="43">
        <v>50</v>
      </c>
      <c r="G87" s="43">
        <v>1.3</v>
      </c>
      <c r="H87" s="43">
        <v>4.8</v>
      </c>
      <c r="I87" s="43">
        <v>4.7</v>
      </c>
      <c r="J87" s="43">
        <v>70</v>
      </c>
      <c r="K87" s="44"/>
      <c r="L87" s="43">
        <v>3.3</v>
      </c>
    </row>
    <row r="88" spans="1:12" ht="14.5" x14ac:dyDescent="0.3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5" x14ac:dyDescent="0.35">
      <c r="A89" s="24"/>
      <c r="B89" s="17"/>
      <c r="C89" s="8"/>
      <c r="D89" s="18" t="s">
        <v>33</v>
      </c>
      <c r="E89" s="9"/>
      <c r="F89" s="19">
        <f>SUM(F82:F88)</f>
        <v>520</v>
      </c>
      <c r="G89" s="19">
        <f t="shared" ref="G89" si="42">SUM(G82:G88)</f>
        <v>19.700000000000003</v>
      </c>
      <c r="H89" s="19">
        <f t="shared" ref="H89" si="43">SUM(H82:H88)</f>
        <v>19.5</v>
      </c>
      <c r="I89" s="19">
        <f t="shared" ref="I89" si="44">SUM(I82:I88)</f>
        <v>83.4</v>
      </c>
      <c r="J89" s="19">
        <f t="shared" ref="J89:L89" si="45">SUM(J82:J88)</f>
        <v>631</v>
      </c>
      <c r="K89" s="25"/>
      <c r="L89" s="19">
        <f t="shared" si="45"/>
        <v>70</v>
      </c>
    </row>
    <row r="90" spans="1:12" ht="14.5" x14ac:dyDescent="0.3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4.5" x14ac:dyDescent="0.35">
      <c r="A91" s="23"/>
      <c r="B91" s="15"/>
      <c r="C91" s="11"/>
      <c r="D91" s="7" t="s">
        <v>27</v>
      </c>
      <c r="E91" s="52" t="s">
        <v>66</v>
      </c>
      <c r="F91" s="43">
        <v>250</v>
      </c>
      <c r="G91" s="43">
        <v>3.9</v>
      </c>
      <c r="H91" s="43">
        <v>4.3</v>
      </c>
      <c r="I91" s="43">
        <v>16</v>
      </c>
      <c r="J91" s="43">
        <v>118</v>
      </c>
      <c r="K91" s="44"/>
      <c r="L91" s="43">
        <v>23.36</v>
      </c>
    </row>
    <row r="92" spans="1:12" ht="14.5" x14ac:dyDescent="0.3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4.5" x14ac:dyDescent="0.3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4.5" x14ac:dyDescent="0.35">
      <c r="A94" s="23"/>
      <c r="B94" s="15"/>
      <c r="C94" s="11"/>
      <c r="D94" s="7" t="s">
        <v>30</v>
      </c>
      <c r="E94" s="52" t="s">
        <v>68</v>
      </c>
      <c r="F94" s="43">
        <v>200</v>
      </c>
      <c r="G94" s="43">
        <v>0.3</v>
      </c>
      <c r="H94" s="43"/>
      <c r="I94" s="43">
        <v>20.2</v>
      </c>
      <c r="J94" s="43">
        <v>86</v>
      </c>
      <c r="K94" s="44"/>
      <c r="L94" s="43">
        <v>4.54</v>
      </c>
    </row>
    <row r="95" spans="1:12" ht="14.5" x14ac:dyDescent="0.35">
      <c r="A95" s="23"/>
      <c r="B95" s="15"/>
      <c r="C95" s="11"/>
      <c r="D95" s="7" t="s">
        <v>31</v>
      </c>
      <c r="E95" s="42" t="s">
        <v>43</v>
      </c>
      <c r="F95" s="43">
        <v>30</v>
      </c>
      <c r="G95" s="43">
        <v>2.2999999999999998</v>
      </c>
      <c r="H95" s="43">
        <v>0.4</v>
      </c>
      <c r="I95" s="43">
        <v>20.7</v>
      </c>
      <c r="J95" s="43">
        <v>60</v>
      </c>
      <c r="K95" s="44"/>
      <c r="L95" s="43">
        <v>2.1</v>
      </c>
    </row>
    <row r="96" spans="1:12" ht="14.5" x14ac:dyDescent="0.3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4.5" x14ac:dyDescent="0.35">
      <c r="A97" s="23"/>
      <c r="B97" s="15"/>
      <c r="C97" s="11"/>
      <c r="D97" s="6"/>
      <c r="E97" s="52" t="s">
        <v>67</v>
      </c>
      <c r="F97" s="43">
        <v>60</v>
      </c>
      <c r="G97" s="43">
        <v>6.5</v>
      </c>
      <c r="H97" s="43">
        <v>9</v>
      </c>
      <c r="I97" s="43">
        <v>22</v>
      </c>
      <c r="J97" s="43">
        <v>208</v>
      </c>
      <c r="K97" s="44"/>
      <c r="L97" s="43">
        <v>20</v>
      </c>
    </row>
    <row r="98" spans="1:12" ht="14.5" x14ac:dyDescent="0.3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5" x14ac:dyDescent="0.35">
      <c r="A99" s="24"/>
      <c r="B99" s="17"/>
      <c r="C99" s="8"/>
      <c r="D99" s="18" t="s">
        <v>33</v>
      </c>
      <c r="E99" s="9"/>
      <c r="F99" s="19">
        <f>SUM(F90:F98)</f>
        <v>540</v>
      </c>
      <c r="G99" s="19">
        <f t="shared" ref="G99" si="46">SUM(G90:G98)</f>
        <v>13</v>
      </c>
      <c r="H99" s="19">
        <f t="shared" ref="H99" si="47">SUM(H90:H98)</f>
        <v>13.7</v>
      </c>
      <c r="I99" s="19">
        <f t="shared" ref="I99" si="48">SUM(I90:I98)</f>
        <v>78.900000000000006</v>
      </c>
      <c r="J99" s="19">
        <f t="shared" ref="J99:L99" si="49">SUM(J90:J98)</f>
        <v>472</v>
      </c>
      <c r="K99" s="25"/>
      <c r="L99" s="19">
        <f t="shared" si="49"/>
        <v>50</v>
      </c>
    </row>
    <row r="100" spans="1:12" ht="15.75" customHeight="1" x14ac:dyDescent="0.25">
      <c r="A100" s="29">
        <f>A82</f>
        <v>1</v>
      </c>
      <c r="B100" s="30">
        <f>B82</f>
        <v>5</v>
      </c>
      <c r="C100" s="59" t="s">
        <v>4</v>
      </c>
      <c r="D100" s="60"/>
      <c r="E100" s="31"/>
      <c r="F100" s="32">
        <f>F89+F99</f>
        <v>1060</v>
      </c>
      <c r="G100" s="32">
        <f t="shared" ref="G100" si="50">G89+G99</f>
        <v>32.700000000000003</v>
      </c>
      <c r="H100" s="32">
        <f t="shared" ref="H100" si="51">H89+H99</f>
        <v>33.200000000000003</v>
      </c>
      <c r="I100" s="32">
        <f t="shared" ref="I100" si="52">I89+I99</f>
        <v>162.30000000000001</v>
      </c>
      <c r="J100" s="32">
        <f t="shared" ref="J100:L100" si="53">J89+J99</f>
        <v>1103</v>
      </c>
      <c r="K100" s="32"/>
      <c r="L100" s="32">
        <f t="shared" si="53"/>
        <v>120</v>
      </c>
    </row>
    <row r="101" spans="1:12" ht="14.5" x14ac:dyDescent="0.35">
      <c r="A101" s="20">
        <v>2</v>
      </c>
      <c r="B101" s="21">
        <v>1</v>
      </c>
      <c r="C101" s="22" t="s">
        <v>20</v>
      </c>
      <c r="D101" s="5" t="s">
        <v>21</v>
      </c>
      <c r="E101" s="53" t="s">
        <v>69</v>
      </c>
      <c r="F101" s="40">
        <v>250</v>
      </c>
      <c r="G101" s="40">
        <v>10.9</v>
      </c>
      <c r="H101" s="40">
        <v>4.18</v>
      </c>
      <c r="I101" s="40">
        <v>33.700000000000003</v>
      </c>
      <c r="J101" s="40">
        <v>255</v>
      </c>
      <c r="K101" s="41"/>
      <c r="L101" s="40">
        <v>28.3</v>
      </c>
    </row>
    <row r="102" spans="1:12" ht="14.5" x14ac:dyDescent="0.35">
      <c r="A102" s="23"/>
      <c r="B102" s="15"/>
      <c r="C102" s="11"/>
      <c r="D102" s="6"/>
      <c r="E102" s="52" t="s">
        <v>59</v>
      </c>
      <c r="F102" s="43">
        <v>10</v>
      </c>
      <c r="G102" s="43">
        <v>0.12</v>
      </c>
      <c r="H102" s="43">
        <v>10.9</v>
      </c>
      <c r="I102" s="43">
        <v>0.2</v>
      </c>
      <c r="J102" s="43">
        <v>100</v>
      </c>
      <c r="K102" s="44"/>
      <c r="L102" s="43">
        <v>16.5</v>
      </c>
    </row>
    <row r="103" spans="1:12" ht="14.5" x14ac:dyDescent="0.35">
      <c r="A103" s="23"/>
      <c r="B103" s="15"/>
      <c r="C103" s="11"/>
      <c r="D103" s="7" t="s">
        <v>22</v>
      </c>
      <c r="E103" s="52" t="s">
        <v>52</v>
      </c>
      <c r="F103" s="43">
        <v>200</v>
      </c>
      <c r="G103" s="43">
        <v>0.3</v>
      </c>
      <c r="H103" s="43"/>
      <c r="I103" s="43">
        <v>20</v>
      </c>
      <c r="J103" s="43">
        <v>77</v>
      </c>
      <c r="K103" s="44"/>
      <c r="L103" s="43">
        <v>3</v>
      </c>
    </row>
    <row r="104" spans="1:12" ht="14.5" x14ac:dyDescent="0.35">
      <c r="A104" s="23"/>
      <c r="B104" s="15"/>
      <c r="C104" s="11"/>
      <c r="D104" s="7" t="s">
        <v>23</v>
      </c>
      <c r="E104" s="42" t="s">
        <v>43</v>
      </c>
      <c r="F104" s="43">
        <v>30</v>
      </c>
      <c r="G104" s="43">
        <v>2.2999999999999998</v>
      </c>
      <c r="H104" s="43">
        <v>0.4</v>
      </c>
      <c r="I104" s="43">
        <v>20.7</v>
      </c>
      <c r="J104" s="43">
        <v>60</v>
      </c>
      <c r="K104" s="44"/>
      <c r="L104" s="43">
        <v>2.2000000000000002</v>
      </c>
    </row>
    <row r="105" spans="1:12" ht="14.5" x14ac:dyDescent="0.3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4.5" x14ac:dyDescent="0.35">
      <c r="A106" s="23"/>
      <c r="B106" s="15"/>
      <c r="C106" s="11"/>
      <c r="D106" s="6"/>
      <c r="E106" s="52" t="s">
        <v>70</v>
      </c>
      <c r="F106" s="43">
        <v>20</v>
      </c>
      <c r="G106" s="43">
        <v>7.2</v>
      </c>
      <c r="H106" s="43">
        <v>7.7</v>
      </c>
      <c r="I106" s="43">
        <v>0.65</v>
      </c>
      <c r="J106" s="43">
        <v>96</v>
      </c>
      <c r="K106" s="44"/>
      <c r="L106" s="43">
        <v>20</v>
      </c>
    </row>
    <row r="107" spans="1:12" ht="14.5" x14ac:dyDescent="0.3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5" x14ac:dyDescent="0.35">
      <c r="A108" s="24"/>
      <c r="B108" s="17"/>
      <c r="C108" s="8"/>
      <c r="D108" s="18" t="s">
        <v>33</v>
      </c>
      <c r="E108" s="9"/>
      <c r="F108" s="19">
        <f>SUM(F101:F107)</f>
        <v>510</v>
      </c>
      <c r="G108" s="19">
        <f t="shared" ref="G108:J108" si="54">SUM(G101:G107)</f>
        <v>20.82</v>
      </c>
      <c r="H108" s="19">
        <f t="shared" si="54"/>
        <v>23.18</v>
      </c>
      <c r="I108" s="19">
        <f t="shared" si="54"/>
        <v>75.250000000000014</v>
      </c>
      <c r="J108" s="19">
        <f t="shared" si="54"/>
        <v>588</v>
      </c>
      <c r="K108" s="25"/>
      <c r="L108" s="19">
        <f t="shared" ref="L108" si="55">SUM(L101:L107)</f>
        <v>70</v>
      </c>
    </row>
    <row r="109" spans="1:12" ht="14.5" x14ac:dyDescent="0.3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52" t="s">
        <v>71</v>
      </c>
      <c r="F109" s="43">
        <v>80</v>
      </c>
      <c r="G109" s="43">
        <v>8.1999999999999993</v>
      </c>
      <c r="H109" s="43">
        <v>13.3</v>
      </c>
      <c r="I109" s="43">
        <v>1.2</v>
      </c>
      <c r="J109" s="43">
        <v>187</v>
      </c>
      <c r="K109" s="44"/>
      <c r="L109" s="43">
        <v>25.57</v>
      </c>
    </row>
    <row r="110" spans="1:12" ht="14.5" x14ac:dyDescent="0.3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4.5" x14ac:dyDescent="0.3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4.5" x14ac:dyDescent="0.35">
      <c r="A112" s="23"/>
      <c r="B112" s="15"/>
      <c r="C112" s="11"/>
      <c r="D112" s="7" t="s">
        <v>29</v>
      </c>
      <c r="E112" s="52" t="s">
        <v>63</v>
      </c>
      <c r="F112" s="43">
        <v>150</v>
      </c>
      <c r="G112" s="43">
        <v>7</v>
      </c>
      <c r="H112" s="43">
        <v>5.8</v>
      </c>
      <c r="I112" s="43">
        <v>28.3</v>
      </c>
      <c r="J112" s="43">
        <v>225</v>
      </c>
      <c r="K112" s="44"/>
      <c r="L112" s="43">
        <v>15.04</v>
      </c>
    </row>
    <row r="113" spans="1:12" ht="14.5" x14ac:dyDescent="0.35">
      <c r="A113" s="23"/>
      <c r="B113" s="15"/>
      <c r="C113" s="11"/>
      <c r="D113" s="7" t="s">
        <v>30</v>
      </c>
      <c r="E113" s="52" t="s">
        <v>52</v>
      </c>
      <c r="F113" s="43">
        <v>200</v>
      </c>
      <c r="G113" s="43">
        <v>0.3</v>
      </c>
      <c r="H113" s="43"/>
      <c r="I113" s="43">
        <v>20</v>
      </c>
      <c r="J113" s="43">
        <v>77</v>
      </c>
      <c r="K113" s="44"/>
      <c r="L113" s="43">
        <v>3</v>
      </c>
    </row>
    <row r="114" spans="1:12" ht="14.5" x14ac:dyDescent="0.35">
      <c r="A114" s="23"/>
      <c r="B114" s="15"/>
      <c r="C114" s="11"/>
      <c r="D114" s="7" t="s">
        <v>31</v>
      </c>
      <c r="E114" s="42" t="s">
        <v>43</v>
      </c>
      <c r="F114" s="43">
        <v>30</v>
      </c>
      <c r="G114" s="43">
        <v>2.2999999999999998</v>
      </c>
      <c r="H114" s="43">
        <v>0.4</v>
      </c>
      <c r="I114" s="43">
        <v>20.7</v>
      </c>
      <c r="J114" s="43">
        <v>60</v>
      </c>
      <c r="K114" s="44"/>
      <c r="L114" s="43">
        <v>2.1</v>
      </c>
    </row>
    <row r="115" spans="1:12" ht="14.5" x14ac:dyDescent="0.3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4.5" x14ac:dyDescent="0.35">
      <c r="A116" s="23"/>
      <c r="B116" s="15"/>
      <c r="C116" s="11"/>
      <c r="D116" s="6"/>
      <c r="E116" s="52" t="s">
        <v>47</v>
      </c>
      <c r="F116" s="43">
        <v>50</v>
      </c>
      <c r="G116" s="43">
        <v>1.3</v>
      </c>
      <c r="H116" s="43">
        <v>4.8</v>
      </c>
      <c r="I116" s="43">
        <v>4.7</v>
      </c>
      <c r="J116" s="43">
        <v>70</v>
      </c>
      <c r="K116" s="44"/>
      <c r="L116" s="43">
        <v>3.29</v>
      </c>
    </row>
    <row r="117" spans="1:12" ht="14.5" x14ac:dyDescent="0.3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5" x14ac:dyDescent="0.35">
      <c r="A118" s="24"/>
      <c r="B118" s="17"/>
      <c r="C118" s="8"/>
      <c r="D118" s="18" t="s">
        <v>33</v>
      </c>
      <c r="E118" s="9"/>
      <c r="F118" s="19">
        <f>SUM(F109:F117)</f>
        <v>510</v>
      </c>
      <c r="G118" s="19">
        <f t="shared" ref="G118:J118" si="56">SUM(G109:G117)</f>
        <v>19.100000000000001</v>
      </c>
      <c r="H118" s="19">
        <f t="shared" si="56"/>
        <v>24.3</v>
      </c>
      <c r="I118" s="19">
        <f t="shared" si="56"/>
        <v>74.900000000000006</v>
      </c>
      <c r="J118" s="19">
        <f t="shared" si="56"/>
        <v>619</v>
      </c>
      <c r="K118" s="25"/>
      <c r="L118" s="19">
        <f t="shared" ref="L118" si="57">SUM(L109:L117)</f>
        <v>49</v>
      </c>
    </row>
    <row r="119" spans="1:12" ht="14.5" x14ac:dyDescent="0.25">
      <c r="A119" s="29">
        <f>A101</f>
        <v>2</v>
      </c>
      <c r="B119" s="30">
        <f>B101</f>
        <v>1</v>
      </c>
      <c r="C119" s="59" t="s">
        <v>4</v>
      </c>
      <c r="D119" s="60"/>
      <c r="E119" s="31"/>
      <c r="F119" s="32">
        <f>F108+F118</f>
        <v>1020</v>
      </c>
      <c r="G119" s="32">
        <f t="shared" ref="G119" si="58">G108+G118</f>
        <v>39.92</v>
      </c>
      <c r="H119" s="32">
        <f t="shared" ref="H119" si="59">H108+H118</f>
        <v>47.480000000000004</v>
      </c>
      <c r="I119" s="32">
        <f t="shared" ref="I119" si="60">I108+I118</f>
        <v>150.15000000000003</v>
      </c>
      <c r="J119" s="32">
        <f t="shared" ref="J119:L119" si="61">J108+J118</f>
        <v>1207</v>
      </c>
      <c r="K119" s="32"/>
      <c r="L119" s="32">
        <f t="shared" si="61"/>
        <v>119</v>
      </c>
    </row>
    <row r="120" spans="1:12" ht="14.5" x14ac:dyDescent="0.35">
      <c r="A120" s="14">
        <v>2</v>
      </c>
      <c r="B120" s="15">
        <v>2</v>
      </c>
      <c r="C120" s="22" t="s">
        <v>20</v>
      </c>
      <c r="D120" s="5" t="s">
        <v>21</v>
      </c>
      <c r="E120" s="53" t="s">
        <v>72</v>
      </c>
      <c r="F120" s="40">
        <v>100</v>
      </c>
      <c r="G120" s="40">
        <v>11.2</v>
      </c>
      <c r="H120" s="40">
        <v>18.5</v>
      </c>
      <c r="I120" s="40">
        <v>4.2</v>
      </c>
      <c r="J120" s="40">
        <v>243</v>
      </c>
      <c r="K120" s="41"/>
      <c r="L120" s="40">
        <v>33.5</v>
      </c>
    </row>
    <row r="121" spans="1:12" ht="14.5" x14ac:dyDescent="0.35">
      <c r="A121" s="14"/>
      <c r="B121" s="15"/>
      <c r="C121" s="11"/>
      <c r="D121" s="6"/>
      <c r="E121" s="52" t="s">
        <v>73</v>
      </c>
      <c r="F121" s="43">
        <v>150</v>
      </c>
      <c r="G121" s="43">
        <v>5</v>
      </c>
      <c r="H121" s="43">
        <v>0.6</v>
      </c>
      <c r="I121" s="43">
        <v>36.6</v>
      </c>
      <c r="J121" s="43">
        <v>177</v>
      </c>
      <c r="K121" s="44"/>
      <c r="L121" s="43">
        <v>14.3</v>
      </c>
    </row>
    <row r="122" spans="1:12" ht="14.5" x14ac:dyDescent="0.35">
      <c r="A122" s="14"/>
      <c r="B122" s="15"/>
      <c r="C122" s="11"/>
      <c r="D122" s="7" t="s">
        <v>22</v>
      </c>
      <c r="E122" s="52" t="s">
        <v>52</v>
      </c>
      <c r="F122" s="43">
        <v>200</v>
      </c>
      <c r="G122" s="43">
        <v>0.3</v>
      </c>
      <c r="H122" s="43"/>
      <c r="I122" s="43">
        <v>20</v>
      </c>
      <c r="J122" s="43">
        <v>77</v>
      </c>
      <c r="K122" s="44"/>
      <c r="L122" s="43">
        <v>3</v>
      </c>
    </row>
    <row r="123" spans="1:12" ht="14.5" x14ac:dyDescent="0.35">
      <c r="A123" s="14"/>
      <c r="B123" s="15"/>
      <c r="C123" s="11"/>
      <c r="D123" s="7" t="s">
        <v>23</v>
      </c>
      <c r="E123" s="42" t="s">
        <v>43</v>
      </c>
      <c r="F123" s="43">
        <v>30</v>
      </c>
      <c r="G123" s="43">
        <v>2.2999999999999998</v>
      </c>
      <c r="H123" s="43">
        <v>0.4</v>
      </c>
      <c r="I123" s="43">
        <v>20.7</v>
      </c>
      <c r="J123" s="43">
        <v>60</v>
      </c>
      <c r="K123" s="44"/>
      <c r="L123" s="43">
        <v>2.2000000000000002</v>
      </c>
    </row>
    <row r="124" spans="1:12" ht="14.5" x14ac:dyDescent="0.3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4.5" x14ac:dyDescent="0.35">
      <c r="A125" s="14"/>
      <c r="B125" s="15"/>
      <c r="C125" s="11"/>
      <c r="D125" s="6"/>
      <c r="E125" s="52" t="s">
        <v>74</v>
      </c>
      <c r="F125" s="43">
        <v>60</v>
      </c>
      <c r="G125" s="43">
        <v>1.8</v>
      </c>
      <c r="H125" s="43">
        <v>0.1</v>
      </c>
      <c r="I125" s="43">
        <v>3</v>
      </c>
      <c r="J125" s="43">
        <v>34</v>
      </c>
      <c r="K125" s="44"/>
      <c r="L125" s="43">
        <v>17</v>
      </c>
    </row>
    <row r="126" spans="1:12" ht="14.5" x14ac:dyDescent="0.3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5" x14ac:dyDescent="0.35">
      <c r="A127" s="16"/>
      <c r="B127" s="17"/>
      <c r="C127" s="8"/>
      <c r="D127" s="18" t="s">
        <v>33</v>
      </c>
      <c r="E127" s="9"/>
      <c r="F127" s="19">
        <f>SUM(F120:F126)</f>
        <v>540</v>
      </c>
      <c r="G127" s="19">
        <f t="shared" ref="G127:J127" si="62">SUM(G120:G126)</f>
        <v>20.6</v>
      </c>
      <c r="H127" s="19">
        <f t="shared" si="62"/>
        <v>19.600000000000001</v>
      </c>
      <c r="I127" s="19">
        <f t="shared" si="62"/>
        <v>84.5</v>
      </c>
      <c r="J127" s="19">
        <f t="shared" si="62"/>
        <v>591</v>
      </c>
      <c r="K127" s="25"/>
      <c r="L127" s="19">
        <f t="shared" ref="L127" si="63">SUM(L120:L126)</f>
        <v>70</v>
      </c>
    </row>
    <row r="128" spans="1:12" ht="14.5" x14ac:dyDescent="0.3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4.5" x14ac:dyDescent="0.35">
      <c r="A129" s="14"/>
      <c r="B129" s="15"/>
      <c r="C129" s="11"/>
      <c r="D129" s="7" t="s">
        <v>27</v>
      </c>
      <c r="E129" s="42" t="s">
        <v>56</v>
      </c>
      <c r="F129" s="43">
        <v>250</v>
      </c>
      <c r="G129" s="43">
        <v>10</v>
      </c>
      <c r="H129" s="43">
        <v>6.8</v>
      </c>
      <c r="I129" s="43">
        <v>20.5</v>
      </c>
      <c r="J129" s="43">
        <v>184</v>
      </c>
      <c r="K129" s="44"/>
      <c r="L129" s="43"/>
    </row>
    <row r="130" spans="1:12" ht="14.5" x14ac:dyDescent="0.3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4.5" x14ac:dyDescent="0.3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4.5" x14ac:dyDescent="0.35">
      <c r="A132" s="14"/>
      <c r="B132" s="15"/>
      <c r="C132" s="11"/>
      <c r="D132" s="7" t="s">
        <v>30</v>
      </c>
      <c r="E132" s="52" t="s">
        <v>57</v>
      </c>
      <c r="F132" s="43">
        <v>200</v>
      </c>
      <c r="G132" s="43">
        <v>0.3</v>
      </c>
      <c r="H132" s="43"/>
      <c r="I132" s="43">
        <v>20.2</v>
      </c>
      <c r="J132" s="43">
        <v>86</v>
      </c>
      <c r="K132" s="44"/>
      <c r="L132" s="43"/>
    </row>
    <row r="133" spans="1:12" ht="14.5" x14ac:dyDescent="0.35">
      <c r="A133" s="14"/>
      <c r="B133" s="15"/>
      <c r="C133" s="11"/>
      <c r="D133" s="7" t="s">
        <v>31</v>
      </c>
      <c r="E133" s="42" t="s">
        <v>43</v>
      </c>
      <c r="F133" s="43">
        <v>30</v>
      </c>
      <c r="G133" s="43">
        <v>2.2999999999999998</v>
      </c>
      <c r="H133" s="43">
        <v>0.4</v>
      </c>
      <c r="I133" s="43">
        <v>20.7</v>
      </c>
      <c r="J133" s="43">
        <v>60</v>
      </c>
      <c r="K133" s="44"/>
      <c r="L133" s="43">
        <v>2.1</v>
      </c>
    </row>
    <row r="134" spans="1:12" ht="14.5" x14ac:dyDescent="0.3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4.5" x14ac:dyDescent="0.3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5" x14ac:dyDescent="0.3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5" x14ac:dyDescent="0.35">
      <c r="A137" s="16"/>
      <c r="B137" s="17"/>
      <c r="C137" s="8"/>
      <c r="D137" s="18" t="s">
        <v>33</v>
      </c>
      <c r="E137" s="9"/>
      <c r="F137" s="19">
        <f>SUM(F128:F136)</f>
        <v>480</v>
      </c>
      <c r="G137" s="19">
        <f t="shared" ref="G137:J137" si="64">SUM(G128:G136)</f>
        <v>12.600000000000001</v>
      </c>
      <c r="H137" s="19">
        <f t="shared" si="64"/>
        <v>7.2</v>
      </c>
      <c r="I137" s="19">
        <f t="shared" si="64"/>
        <v>61.400000000000006</v>
      </c>
      <c r="J137" s="19">
        <f t="shared" si="64"/>
        <v>330</v>
      </c>
      <c r="K137" s="25"/>
      <c r="L137" s="19">
        <f t="shared" ref="L137" si="65">SUM(L128:L136)</f>
        <v>2.1</v>
      </c>
    </row>
    <row r="138" spans="1:12" ht="14.5" x14ac:dyDescent="0.25">
      <c r="A138" s="33">
        <f>A120</f>
        <v>2</v>
      </c>
      <c r="B138" s="33">
        <f>B120</f>
        <v>2</v>
      </c>
      <c r="C138" s="59" t="s">
        <v>4</v>
      </c>
      <c r="D138" s="60"/>
      <c r="E138" s="31"/>
      <c r="F138" s="32">
        <f>F127+F137</f>
        <v>1020</v>
      </c>
      <c r="G138" s="32">
        <f t="shared" ref="G138" si="66">G127+G137</f>
        <v>33.200000000000003</v>
      </c>
      <c r="H138" s="32">
        <f t="shared" ref="H138" si="67">H127+H137</f>
        <v>26.8</v>
      </c>
      <c r="I138" s="32">
        <f t="shared" ref="I138" si="68">I127+I137</f>
        <v>145.9</v>
      </c>
      <c r="J138" s="32">
        <f t="shared" ref="J138:L138" si="69">J127+J137</f>
        <v>921</v>
      </c>
      <c r="K138" s="32"/>
      <c r="L138" s="32">
        <f t="shared" si="69"/>
        <v>72.099999999999994</v>
      </c>
    </row>
    <row r="139" spans="1:12" ht="14.5" x14ac:dyDescent="0.35">
      <c r="A139" s="20">
        <v>2</v>
      </c>
      <c r="B139" s="21">
        <v>3</v>
      </c>
      <c r="C139" s="22" t="s">
        <v>20</v>
      </c>
      <c r="D139" s="5" t="s">
        <v>21</v>
      </c>
      <c r="E139" s="53" t="s">
        <v>75</v>
      </c>
      <c r="F139" s="40">
        <v>100</v>
      </c>
      <c r="G139" s="40">
        <v>14.3</v>
      </c>
      <c r="H139" s="40">
        <v>8.8000000000000007</v>
      </c>
      <c r="I139" s="40">
        <v>7</v>
      </c>
      <c r="J139" s="40">
        <v>156.19999999999999</v>
      </c>
      <c r="K139" s="41"/>
      <c r="L139" s="40">
        <v>38.9</v>
      </c>
    </row>
    <row r="140" spans="1:12" ht="14.5" x14ac:dyDescent="0.35">
      <c r="A140" s="23"/>
      <c r="B140" s="15"/>
      <c r="C140" s="11"/>
      <c r="D140" s="6"/>
      <c r="E140" s="52" t="s">
        <v>80</v>
      </c>
      <c r="F140" s="43">
        <v>150</v>
      </c>
      <c r="G140" s="43">
        <v>3.2</v>
      </c>
      <c r="H140" s="43">
        <v>8.8000000000000007</v>
      </c>
      <c r="I140" s="43">
        <v>21.7</v>
      </c>
      <c r="J140" s="43">
        <v>177</v>
      </c>
      <c r="K140" s="44"/>
      <c r="L140" s="43">
        <v>15</v>
      </c>
    </row>
    <row r="141" spans="1:12" ht="14.5" x14ac:dyDescent="0.35">
      <c r="A141" s="23"/>
      <c r="B141" s="15"/>
      <c r="C141" s="11"/>
      <c r="D141" s="7" t="s">
        <v>22</v>
      </c>
      <c r="E141" s="52" t="s">
        <v>77</v>
      </c>
      <c r="F141" s="43">
        <v>200</v>
      </c>
      <c r="G141" s="43">
        <v>0.5</v>
      </c>
      <c r="H141" s="43"/>
      <c r="I141" s="43">
        <v>31.5</v>
      </c>
      <c r="J141" s="43">
        <v>183</v>
      </c>
      <c r="K141" s="44"/>
      <c r="L141" s="43">
        <v>8.9</v>
      </c>
    </row>
    <row r="142" spans="1:12" ht="15.75" customHeight="1" x14ac:dyDescent="0.35">
      <c r="A142" s="23"/>
      <c r="B142" s="15"/>
      <c r="C142" s="11"/>
      <c r="D142" s="7" t="s">
        <v>23</v>
      </c>
      <c r="E142" s="42" t="s">
        <v>43</v>
      </c>
      <c r="F142" s="43">
        <v>30</v>
      </c>
      <c r="G142" s="43">
        <v>2.2999999999999998</v>
      </c>
      <c r="H142" s="43">
        <v>0.4</v>
      </c>
      <c r="I142" s="43">
        <v>20.7</v>
      </c>
      <c r="J142" s="43">
        <v>60</v>
      </c>
      <c r="K142" s="44"/>
      <c r="L142" s="43">
        <v>2.2000000000000002</v>
      </c>
    </row>
    <row r="143" spans="1:12" ht="14.5" x14ac:dyDescent="0.3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4.5" x14ac:dyDescent="0.35">
      <c r="A144" s="23"/>
      <c r="B144" s="15"/>
      <c r="C144" s="11"/>
      <c r="D144" s="6"/>
      <c r="E144" s="52" t="s">
        <v>76</v>
      </c>
      <c r="F144" s="43">
        <v>60</v>
      </c>
      <c r="G144" s="43">
        <v>1.22</v>
      </c>
      <c r="H144" s="43">
        <v>3.07</v>
      </c>
      <c r="I144" s="43">
        <v>6.5</v>
      </c>
      <c r="J144" s="43">
        <v>60</v>
      </c>
      <c r="K144" s="44"/>
      <c r="L144" s="43">
        <v>5</v>
      </c>
    </row>
    <row r="145" spans="1:12" ht="14.5" x14ac:dyDescent="0.3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5" x14ac:dyDescent="0.35">
      <c r="A146" s="24"/>
      <c r="B146" s="17"/>
      <c r="C146" s="8"/>
      <c r="D146" s="18" t="s">
        <v>33</v>
      </c>
      <c r="E146" s="9"/>
      <c r="F146" s="19">
        <f>SUM(F139:F145)</f>
        <v>540</v>
      </c>
      <c r="G146" s="19">
        <f t="shared" ref="G146:J146" si="70">SUM(G139:G145)</f>
        <v>21.52</v>
      </c>
      <c r="H146" s="19">
        <f t="shared" si="70"/>
        <v>21.07</v>
      </c>
      <c r="I146" s="19">
        <f t="shared" si="70"/>
        <v>87.4</v>
      </c>
      <c r="J146" s="19">
        <f t="shared" si="70"/>
        <v>636.20000000000005</v>
      </c>
      <c r="K146" s="25"/>
      <c r="L146" s="19">
        <f t="shared" ref="L146" si="71">SUM(L139:L145)</f>
        <v>70</v>
      </c>
    </row>
    <row r="147" spans="1:12" ht="14.5" x14ac:dyDescent="0.3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52" t="s">
        <v>79</v>
      </c>
      <c r="F147" s="43"/>
      <c r="G147" s="43"/>
      <c r="H147" s="43"/>
      <c r="I147" s="43"/>
      <c r="J147" s="43"/>
      <c r="K147" s="44"/>
      <c r="L147" s="43"/>
    </row>
    <row r="148" spans="1:12" ht="14.5" x14ac:dyDescent="0.35">
      <c r="A148" s="23"/>
      <c r="B148" s="15"/>
      <c r="C148" s="11"/>
      <c r="D148" s="7" t="s">
        <v>27</v>
      </c>
      <c r="E148" s="52" t="s">
        <v>78</v>
      </c>
      <c r="F148" s="43">
        <v>250</v>
      </c>
      <c r="G148" s="43">
        <v>14.5</v>
      </c>
      <c r="H148" s="43">
        <v>11.2</v>
      </c>
      <c r="I148" s="43">
        <v>4.5999999999999996</v>
      </c>
      <c r="J148" s="43">
        <v>178</v>
      </c>
      <c r="K148" s="44"/>
      <c r="L148" s="43">
        <v>32.700000000000003</v>
      </c>
    </row>
    <row r="149" spans="1:12" ht="14.5" x14ac:dyDescent="0.3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4.5" x14ac:dyDescent="0.3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4.5" x14ac:dyDescent="0.35">
      <c r="A151" s="23"/>
      <c r="B151" s="15"/>
      <c r="C151" s="11"/>
      <c r="D151" s="7" t="s">
        <v>30</v>
      </c>
      <c r="E151" s="52" t="s">
        <v>45</v>
      </c>
      <c r="F151" s="43">
        <v>200</v>
      </c>
      <c r="G151" s="43">
        <v>2.4</v>
      </c>
      <c r="H151" s="43">
        <v>3.6</v>
      </c>
      <c r="I151" s="43">
        <v>27.9</v>
      </c>
      <c r="J151" s="43">
        <v>148</v>
      </c>
      <c r="K151" s="44"/>
      <c r="L151" s="43">
        <v>15.2</v>
      </c>
    </row>
    <row r="152" spans="1:12" ht="14.5" x14ac:dyDescent="0.35">
      <c r="A152" s="23"/>
      <c r="B152" s="15"/>
      <c r="C152" s="11"/>
      <c r="D152" s="7" t="s">
        <v>31</v>
      </c>
      <c r="E152" s="42" t="s">
        <v>43</v>
      </c>
      <c r="F152" s="43">
        <v>30</v>
      </c>
      <c r="G152" s="43">
        <v>2.2999999999999998</v>
      </c>
      <c r="H152" s="43">
        <v>0.4</v>
      </c>
      <c r="I152" s="43">
        <v>20.7</v>
      </c>
      <c r="J152" s="43">
        <v>60</v>
      </c>
      <c r="K152" s="44"/>
      <c r="L152" s="43">
        <v>2.1</v>
      </c>
    </row>
    <row r="153" spans="1:12" ht="14.5" x14ac:dyDescent="0.3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4.5" x14ac:dyDescent="0.3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5" x14ac:dyDescent="0.3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5" x14ac:dyDescent="0.35">
      <c r="A156" s="24"/>
      <c r="B156" s="17"/>
      <c r="C156" s="8"/>
      <c r="D156" s="18" t="s">
        <v>33</v>
      </c>
      <c r="E156" s="9"/>
      <c r="F156" s="19">
        <f>SUM(F147:F155)</f>
        <v>480</v>
      </c>
      <c r="G156" s="19">
        <f t="shared" ref="G156:J156" si="72">SUM(G147:G155)</f>
        <v>19.2</v>
      </c>
      <c r="H156" s="19">
        <f t="shared" si="72"/>
        <v>15.2</v>
      </c>
      <c r="I156" s="19">
        <f t="shared" si="72"/>
        <v>53.2</v>
      </c>
      <c r="J156" s="19">
        <f t="shared" si="72"/>
        <v>386</v>
      </c>
      <c r="K156" s="25"/>
      <c r="L156" s="19">
        <f t="shared" ref="L156" si="73">SUM(L147:L155)</f>
        <v>50.000000000000007</v>
      </c>
    </row>
    <row r="157" spans="1:12" ht="14.5" x14ac:dyDescent="0.25">
      <c r="A157" s="29">
        <f>A139</f>
        <v>2</v>
      </c>
      <c r="B157" s="30">
        <f>B139</f>
        <v>3</v>
      </c>
      <c r="C157" s="59" t="s">
        <v>4</v>
      </c>
      <c r="D157" s="60"/>
      <c r="E157" s="31"/>
      <c r="F157" s="32">
        <f>F146+F156</f>
        <v>1020</v>
      </c>
      <c r="G157" s="32">
        <f t="shared" ref="G157" si="74">G146+G156</f>
        <v>40.72</v>
      </c>
      <c r="H157" s="32">
        <f t="shared" ref="H157" si="75">H146+H156</f>
        <v>36.269999999999996</v>
      </c>
      <c r="I157" s="32">
        <f t="shared" ref="I157" si="76">I146+I156</f>
        <v>140.60000000000002</v>
      </c>
      <c r="J157" s="32">
        <f t="shared" ref="J157:L157" si="77">J146+J156</f>
        <v>1022.2</v>
      </c>
      <c r="K157" s="32"/>
      <c r="L157" s="32">
        <f t="shared" si="77"/>
        <v>120</v>
      </c>
    </row>
    <row r="158" spans="1:12" ht="14.5" x14ac:dyDescent="0.35">
      <c r="A158" s="20">
        <v>2</v>
      </c>
      <c r="B158" s="21">
        <v>4</v>
      </c>
      <c r="C158" s="22" t="s">
        <v>20</v>
      </c>
      <c r="D158" s="5" t="s">
        <v>21</v>
      </c>
      <c r="E158" s="53" t="s">
        <v>81</v>
      </c>
      <c r="F158" s="40">
        <v>100</v>
      </c>
      <c r="G158" s="40">
        <v>13.8</v>
      </c>
      <c r="H158" s="40">
        <v>16.3</v>
      </c>
      <c r="I158" s="40">
        <v>13.1</v>
      </c>
      <c r="J158" s="40">
        <v>255</v>
      </c>
      <c r="K158" s="41"/>
      <c r="L158" s="40">
        <v>45.7</v>
      </c>
    </row>
    <row r="159" spans="1:12" ht="14.5" x14ac:dyDescent="0.35">
      <c r="A159" s="23"/>
      <c r="B159" s="15"/>
      <c r="C159" s="11"/>
      <c r="D159" s="6"/>
      <c r="E159" s="52" t="s">
        <v>82</v>
      </c>
      <c r="F159" s="43">
        <v>150</v>
      </c>
      <c r="G159" s="43">
        <v>4.5999999999999996</v>
      </c>
      <c r="H159" s="43">
        <v>6</v>
      </c>
      <c r="I159" s="43">
        <v>25.4</v>
      </c>
      <c r="J159" s="43">
        <v>208</v>
      </c>
      <c r="K159" s="44"/>
      <c r="L159" s="43">
        <v>10.5</v>
      </c>
    </row>
    <row r="160" spans="1:12" ht="14.5" x14ac:dyDescent="0.35">
      <c r="A160" s="23"/>
      <c r="B160" s="15"/>
      <c r="C160" s="11"/>
      <c r="D160" s="7" t="s">
        <v>22</v>
      </c>
      <c r="E160" s="42" t="s">
        <v>83</v>
      </c>
      <c r="F160" s="43">
        <v>200</v>
      </c>
      <c r="G160" s="43">
        <v>0.3</v>
      </c>
      <c r="H160" s="43"/>
      <c r="I160" s="43">
        <v>20</v>
      </c>
      <c r="J160" s="43">
        <v>77</v>
      </c>
      <c r="K160" s="44"/>
      <c r="L160" s="43">
        <v>8.3000000000000007</v>
      </c>
    </row>
    <row r="161" spans="1:12" ht="14.5" x14ac:dyDescent="0.35">
      <c r="A161" s="23"/>
      <c r="B161" s="15"/>
      <c r="C161" s="11"/>
      <c r="D161" s="7" t="s">
        <v>23</v>
      </c>
      <c r="E161" s="42" t="s">
        <v>43</v>
      </c>
      <c r="F161" s="43">
        <v>30</v>
      </c>
      <c r="G161" s="43">
        <v>2.2999999999999998</v>
      </c>
      <c r="H161" s="43">
        <v>0.4</v>
      </c>
      <c r="I161" s="43">
        <v>20.7</v>
      </c>
      <c r="J161" s="43">
        <v>60</v>
      </c>
      <c r="K161" s="44"/>
      <c r="L161" s="43">
        <v>2.2000000000000002</v>
      </c>
    </row>
    <row r="162" spans="1:12" ht="14.5" x14ac:dyDescent="0.3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4.5" x14ac:dyDescent="0.35">
      <c r="A163" s="23"/>
      <c r="B163" s="15"/>
      <c r="C163" s="11"/>
      <c r="D163" s="6"/>
      <c r="E163" s="52" t="s">
        <v>47</v>
      </c>
      <c r="F163" s="43">
        <v>50</v>
      </c>
      <c r="G163" s="43">
        <v>1.3</v>
      </c>
      <c r="H163" s="43">
        <v>4.8</v>
      </c>
      <c r="I163" s="43">
        <v>4.7</v>
      </c>
      <c r="J163" s="43">
        <v>70</v>
      </c>
      <c r="K163" s="44"/>
      <c r="L163" s="43">
        <v>3.3</v>
      </c>
    </row>
    <row r="164" spans="1:12" ht="14.5" x14ac:dyDescent="0.35">
      <c r="A164" s="23"/>
      <c r="B164" s="15"/>
      <c r="C164" s="11"/>
      <c r="D164" s="6"/>
      <c r="E164" s="52"/>
      <c r="F164" s="43"/>
      <c r="G164" s="43"/>
      <c r="H164" s="43"/>
      <c r="I164" s="43"/>
      <c r="J164" s="43"/>
      <c r="K164" s="44"/>
      <c r="L164" s="43"/>
    </row>
    <row r="165" spans="1:12" ht="14.5" x14ac:dyDescent="0.35">
      <c r="A165" s="24"/>
      <c r="B165" s="17"/>
      <c r="C165" s="8"/>
      <c r="D165" s="18" t="s">
        <v>33</v>
      </c>
      <c r="E165" s="9"/>
      <c r="F165" s="19">
        <f>SUM(F158:F164)</f>
        <v>530</v>
      </c>
      <c r="G165" s="19">
        <f t="shared" ref="G165:J165" si="78">SUM(G158:G164)</f>
        <v>22.3</v>
      </c>
      <c r="H165" s="19">
        <f t="shared" si="78"/>
        <v>27.5</v>
      </c>
      <c r="I165" s="19">
        <f t="shared" si="78"/>
        <v>83.9</v>
      </c>
      <c r="J165" s="19">
        <f t="shared" si="78"/>
        <v>670</v>
      </c>
      <c r="K165" s="25"/>
      <c r="L165" s="19">
        <f t="shared" ref="L165" si="79">SUM(L158:L164)</f>
        <v>70</v>
      </c>
    </row>
    <row r="166" spans="1:12" ht="14.5" x14ac:dyDescent="0.3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4.5" x14ac:dyDescent="0.35">
      <c r="A167" s="23"/>
      <c r="B167" s="15"/>
      <c r="C167" s="11"/>
      <c r="D167" s="7" t="s">
        <v>27</v>
      </c>
      <c r="E167" s="52" t="s">
        <v>53</v>
      </c>
      <c r="F167" s="43">
        <v>200</v>
      </c>
      <c r="G167" s="43">
        <v>12.5</v>
      </c>
      <c r="H167" s="43">
        <v>15.6</v>
      </c>
      <c r="I167" s="43">
        <v>19.399999999999999</v>
      </c>
      <c r="J167" s="43">
        <v>225</v>
      </c>
      <c r="K167" s="44"/>
      <c r="L167" s="43">
        <v>44.9</v>
      </c>
    </row>
    <row r="168" spans="1:12" ht="14.5" x14ac:dyDescent="0.3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4.5" x14ac:dyDescent="0.3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4.5" x14ac:dyDescent="0.35">
      <c r="A170" s="23"/>
      <c r="B170" s="15"/>
      <c r="C170" s="11"/>
      <c r="D170" s="7" t="s">
        <v>30</v>
      </c>
      <c r="E170" s="52" t="s">
        <v>52</v>
      </c>
      <c r="F170" s="43">
        <v>200</v>
      </c>
      <c r="G170" s="43">
        <v>0.3</v>
      </c>
      <c r="H170" s="43"/>
      <c r="I170" s="43">
        <v>20.2</v>
      </c>
      <c r="J170" s="43">
        <v>86</v>
      </c>
      <c r="K170" s="44"/>
      <c r="L170" s="43">
        <v>3</v>
      </c>
    </row>
    <row r="171" spans="1:12" ht="14.5" x14ac:dyDescent="0.35">
      <c r="A171" s="23"/>
      <c r="B171" s="15"/>
      <c r="C171" s="11"/>
      <c r="D171" s="7" t="s">
        <v>31</v>
      </c>
      <c r="E171" s="42" t="s">
        <v>43</v>
      </c>
      <c r="F171" s="43">
        <v>30</v>
      </c>
      <c r="G171" s="43">
        <v>2.2999999999999998</v>
      </c>
      <c r="H171" s="43">
        <v>0.4</v>
      </c>
      <c r="I171" s="43">
        <v>20.7</v>
      </c>
      <c r="J171" s="43">
        <v>60</v>
      </c>
      <c r="K171" s="44"/>
      <c r="L171" s="43">
        <v>2.1</v>
      </c>
    </row>
    <row r="172" spans="1:12" ht="14.5" x14ac:dyDescent="0.3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4.5" x14ac:dyDescent="0.3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5" x14ac:dyDescent="0.3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5" x14ac:dyDescent="0.35">
      <c r="A175" s="24"/>
      <c r="B175" s="17"/>
      <c r="C175" s="8"/>
      <c r="D175" s="18" t="s">
        <v>33</v>
      </c>
      <c r="E175" s="9"/>
      <c r="F175" s="19">
        <f>SUM(F166:F174)</f>
        <v>430</v>
      </c>
      <c r="G175" s="19">
        <f t="shared" ref="G175:J175" si="80">SUM(G166:G174)</f>
        <v>15.100000000000001</v>
      </c>
      <c r="H175" s="19">
        <f t="shared" si="80"/>
        <v>16</v>
      </c>
      <c r="I175" s="19">
        <f t="shared" si="80"/>
        <v>60.3</v>
      </c>
      <c r="J175" s="19">
        <f t="shared" si="80"/>
        <v>371</v>
      </c>
      <c r="K175" s="25"/>
      <c r="L175" s="19">
        <f t="shared" ref="L175" si="81">SUM(L166:L174)</f>
        <v>50</v>
      </c>
    </row>
    <row r="176" spans="1:12" ht="14.5" x14ac:dyDescent="0.25">
      <c r="A176" s="29">
        <f>A158</f>
        <v>2</v>
      </c>
      <c r="B176" s="30">
        <f>B158</f>
        <v>4</v>
      </c>
      <c r="C176" s="59" t="s">
        <v>4</v>
      </c>
      <c r="D176" s="60"/>
      <c r="E176" s="31"/>
      <c r="F176" s="32">
        <f>F165+F175</f>
        <v>960</v>
      </c>
      <c r="G176" s="32">
        <f t="shared" ref="G176" si="82">G165+G175</f>
        <v>37.400000000000006</v>
      </c>
      <c r="H176" s="32">
        <f t="shared" ref="H176" si="83">H165+H175</f>
        <v>43.5</v>
      </c>
      <c r="I176" s="32">
        <f t="shared" ref="I176" si="84">I165+I175</f>
        <v>144.19999999999999</v>
      </c>
      <c r="J176" s="32">
        <f t="shared" ref="J176:L176" si="85">J165+J175</f>
        <v>1041</v>
      </c>
      <c r="K176" s="32"/>
      <c r="L176" s="32">
        <f t="shared" si="85"/>
        <v>120</v>
      </c>
    </row>
    <row r="177" spans="1:12" ht="14.5" x14ac:dyDescent="0.35">
      <c r="A177" s="20">
        <v>2</v>
      </c>
      <c r="B177" s="21">
        <v>5</v>
      </c>
      <c r="C177" s="22" t="s">
        <v>20</v>
      </c>
      <c r="D177" s="5" t="s">
        <v>21</v>
      </c>
      <c r="E177" s="53" t="s">
        <v>84</v>
      </c>
      <c r="F177" s="40">
        <v>240</v>
      </c>
      <c r="G177" s="40">
        <v>18.2</v>
      </c>
      <c r="H177" s="40">
        <v>15.7</v>
      </c>
      <c r="I177" s="40">
        <v>43.4</v>
      </c>
      <c r="J177" s="40">
        <v>391</v>
      </c>
      <c r="K177" s="41"/>
      <c r="L177" s="40">
        <v>57.26</v>
      </c>
    </row>
    <row r="178" spans="1:12" ht="14.5" x14ac:dyDescent="0.35">
      <c r="A178" s="23"/>
      <c r="B178" s="15"/>
      <c r="C178" s="11"/>
      <c r="D178" s="6"/>
      <c r="E178" s="52" t="s">
        <v>85</v>
      </c>
      <c r="F178" s="43">
        <v>30</v>
      </c>
      <c r="G178" s="43">
        <v>0.1</v>
      </c>
      <c r="H178" s="43">
        <v>0.03</v>
      </c>
      <c r="I178" s="43">
        <v>1.1000000000000001</v>
      </c>
      <c r="J178" s="43">
        <v>7</v>
      </c>
      <c r="K178" s="44"/>
      <c r="L178" s="43">
        <v>6</v>
      </c>
    </row>
    <row r="179" spans="1:12" ht="14.5" x14ac:dyDescent="0.35">
      <c r="A179" s="23"/>
      <c r="B179" s="15"/>
      <c r="C179" s="11"/>
      <c r="D179" s="7" t="s">
        <v>22</v>
      </c>
      <c r="E179" s="52" t="s">
        <v>91</v>
      </c>
      <c r="F179" s="43">
        <v>200</v>
      </c>
      <c r="G179" s="43">
        <v>0.3</v>
      </c>
      <c r="H179" s="43"/>
      <c r="I179" s="43">
        <v>20.2</v>
      </c>
      <c r="J179" s="43">
        <v>86</v>
      </c>
      <c r="K179" s="44"/>
      <c r="L179" s="43">
        <v>4.54</v>
      </c>
    </row>
    <row r="180" spans="1:12" ht="14.5" x14ac:dyDescent="0.35">
      <c r="A180" s="23"/>
      <c r="B180" s="15"/>
      <c r="C180" s="11"/>
      <c r="D180" s="7" t="s">
        <v>23</v>
      </c>
      <c r="E180" s="42" t="s">
        <v>43</v>
      </c>
      <c r="F180" s="43">
        <v>30</v>
      </c>
      <c r="G180" s="43">
        <v>2.2999999999999998</v>
      </c>
      <c r="H180" s="43">
        <v>0.4</v>
      </c>
      <c r="I180" s="43">
        <v>20.7</v>
      </c>
      <c r="J180" s="43">
        <v>60</v>
      </c>
      <c r="K180" s="44"/>
      <c r="L180" s="43">
        <v>2.2000000000000002</v>
      </c>
    </row>
    <row r="181" spans="1:12" ht="14.5" x14ac:dyDescent="0.3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4.5" x14ac:dyDescent="0.3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4.5" x14ac:dyDescent="0.3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35">
      <c r="A184" s="24"/>
      <c r="B184" s="17"/>
      <c r="C184" s="8"/>
      <c r="D184" s="18" t="s">
        <v>33</v>
      </c>
      <c r="E184" s="9"/>
      <c r="F184" s="19">
        <f>SUM(F177:F183)</f>
        <v>500</v>
      </c>
      <c r="G184" s="19">
        <f t="shared" ref="G184:J184" si="86">SUM(G177:G183)</f>
        <v>20.900000000000002</v>
      </c>
      <c r="H184" s="19">
        <f t="shared" si="86"/>
        <v>16.13</v>
      </c>
      <c r="I184" s="19">
        <f t="shared" si="86"/>
        <v>85.4</v>
      </c>
      <c r="J184" s="19">
        <f t="shared" si="86"/>
        <v>544</v>
      </c>
      <c r="K184" s="25"/>
      <c r="L184" s="19">
        <f t="shared" ref="L184" si="87">SUM(L177:L183)</f>
        <v>70</v>
      </c>
    </row>
    <row r="185" spans="1:12" ht="14.5" x14ac:dyDescent="0.3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4.5" x14ac:dyDescent="0.35">
      <c r="A186" s="23"/>
      <c r="B186" s="15"/>
      <c r="C186" s="11"/>
      <c r="D186" s="7" t="s">
        <v>27</v>
      </c>
      <c r="E186" s="52" t="s">
        <v>87</v>
      </c>
      <c r="F186" s="43">
        <v>250</v>
      </c>
      <c r="G186" s="43">
        <v>6.2</v>
      </c>
      <c r="H186" s="43">
        <v>5.6</v>
      </c>
      <c r="I186" s="43">
        <v>22.3</v>
      </c>
      <c r="J186" s="43">
        <v>166</v>
      </c>
      <c r="K186" s="44"/>
      <c r="L186" s="43">
        <v>20.2</v>
      </c>
    </row>
    <row r="187" spans="1:12" ht="14.5" x14ac:dyDescent="0.3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4.5" x14ac:dyDescent="0.3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4.5" x14ac:dyDescent="0.35">
      <c r="A189" s="23"/>
      <c r="B189" s="15"/>
      <c r="C189" s="11"/>
      <c r="D189" s="7" t="s">
        <v>30</v>
      </c>
      <c r="E189" s="52" t="s">
        <v>86</v>
      </c>
      <c r="F189" s="43">
        <v>200</v>
      </c>
      <c r="G189" s="43">
        <v>4.5</v>
      </c>
      <c r="H189" s="43">
        <v>5</v>
      </c>
      <c r="I189" s="43">
        <v>32.5</v>
      </c>
      <c r="J189" s="43">
        <v>190</v>
      </c>
      <c r="K189" s="44"/>
      <c r="L189" s="43">
        <v>14.6</v>
      </c>
    </row>
    <row r="190" spans="1:12" ht="14.5" x14ac:dyDescent="0.35">
      <c r="A190" s="23"/>
      <c r="B190" s="15"/>
      <c r="C190" s="11"/>
      <c r="D190" s="7" t="s">
        <v>31</v>
      </c>
      <c r="E190" s="52" t="s">
        <v>43</v>
      </c>
      <c r="F190" s="43">
        <v>30</v>
      </c>
      <c r="G190" s="43">
        <v>2.2999999999999998</v>
      </c>
      <c r="H190" s="43">
        <v>0.4</v>
      </c>
      <c r="I190" s="43">
        <v>20.7</v>
      </c>
      <c r="J190" s="43">
        <v>60</v>
      </c>
      <c r="K190" s="44"/>
      <c r="L190" s="43">
        <v>2.1</v>
      </c>
    </row>
    <row r="191" spans="1:12" ht="14.5" x14ac:dyDescent="0.3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4.5" x14ac:dyDescent="0.35">
      <c r="A192" s="23"/>
      <c r="B192" s="15"/>
      <c r="C192" s="11"/>
      <c r="D192" s="6"/>
      <c r="E192" s="52" t="s">
        <v>88</v>
      </c>
      <c r="F192" s="43">
        <v>60</v>
      </c>
      <c r="G192" s="43">
        <v>6.5</v>
      </c>
      <c r="H192" s="43">
        <v>9</v>
      </c>
      <c r="I192" s="43">
        <v>22</v>
      </c>
      <c r="J192" s="43">
        <v>208</v>
      </c>
      <c r="K192" s="44"/>
      <c r="L192" s="43">
        <v>13.1</v>
      </c>
    </row>
    <row r="193" spans="1:12" ht="14.5" x14ac:dyDescent="0.3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5" x14ac:dyDescent="0.35">
      <c r="A194" s="24"/>
      <c r="B194" s="17"/>
      <c r="C194" s="8"/>
      <c r="D194" s="18" t="s">
        <v>33</v>
      </c>
      <c r="E194" s="9"/>
      <c r="F194" s="19">
        <f>SUM(F185:F193)</f>
        <v>540</v>
      </c>
      <c r="G194" s="19">
        <f t="shared" ref="G194:J194" si="88">SUM(G185:G193)</f>
        <v>19.5</v>
      </c>
      <c r="H194" s="19">
        <f t="shared" si="88"/>
        <v>20</v>
      </c>
      <c r="I194" s="19">
        <f t="shared" si="88"/>
        <v>97.5</v>
      </c>
      <c r="J194" s="19">
        <f t="shared" si="88"/>
        <v>624</v>
      </c>
      <c r="K194" s="25"/>
      <c r="L194" s="19">
        <f t="shared" ref="L194" si="89">SUM(L185:L193)</f>
        <v>50</v>
      </c>
    </row>
    <row r="195" spans="1:12" ht="14.5" x14ac:dyDescent="0.25">
      <c r="A195" s="29">
        <f>A177</f>
        <v>2</v>
      </c>
      <c r="B195" s="30">
        <f>B177</f>
        <v>5</v>
      </c>
      <c r="C195" s="59" t="s">
        <v>4</v>
      </c>
      <c r="D195" s="60"/>
      <c r="E195" s="31"/>
      <c r="F195" s="32">
        <f>F184+F194</f>
        <v>1040</v>
      </c>
      <c r="G195" s="32">
        <f t="shared" ref="G195" si="90">G184+G194</f>
        <v>40.400000000000006</v>
      </c>
      <c r="H195" s="32">
        <f t="shared" ref="H195" si="91">H184+H194</f>
        <v>36.129999999999995</v>
      </c>
      <c r="I195" s="32">
        <f t="shared" ref="I195" si="92">I184+I194</f>
        <v>182.9</v>
      </c>
      <c r="J195" s="32">
        <f t="shared" ref="J195:L195" si="93">J184+J194</f>
        <v>1168</v>
      </c>
      <c r="K195" s="32"/>
      <c r="L195" s="32">
        <f t="shared" si="93"/>
        <v>120</v>
      </c>
    </row>
    <row r="196" spans="1:12" ht="13" x14ac:dyDescent="0.25">
      <c r="A196" s="27"/>
      <c r="B196" s="28"/>
      <c r="C196" s="61" t="s">
        <v>5</v>
      </c>
      <c r="D196" s="61"/>
      <c r="E196" s="61"/>
      <c r="F196" s="34">
        <f>(F24+F43+F62+F81+F100+F119+F138+F157+F176+F195)/(IF(F24=0,0,1)+IF(F43=0,0,1)+IF(F62=0,0,1)+IF(F81=0,0,1)+IF(F100=0,0,1)+IF(F119=0,0,1)+IF(F138=0,0,1)+IF(F157=0,0,1)+IF(F176=0,0,1)+IF(F195=0,0,1))</f>
        <v>1007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36.893999999999991</v>
      </c>
      <c r="H196" s="34">
        <f t="shared" si="94"/>
        <v>35.468000000000004</v>
      </c>
      <c r="I196" s="34">
        <f t="shared" si="94"/>
        <v>158.39900000000006</v>
      </c>
      <c r="J196" s="34">
        <f t="shared" si="94"/>
        <v>1070.02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110.30999999999999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Светлана Сергеевна</cp:lastModifiedBy>
  <dcterms:created xsi:type="dcterms:W3CDTF">2022-05-16T14:23:56Z</dcterms:created>
  <dcterms:modified xsi:type="dcterms:W3CDTF">2024-09-12T18:34:33Z</dcterms:modified>
</cp:coreProperties>
</file>